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CIRC. I" sheetId="1" r:id="rId1"/>
    <sheet name="CIRC. II" sheetId="2" r:id="rId2"/>
    <sheet name="CIRC III" sheetId="3" r:id="rId3"/>
    <sheet name="CIRC. IV" sheetId="4" r:id="rId4"/>
    <sheet name="CIRC. V" sheetId="5" r:id="rId5"/>
  </sheets>
  <definedNames/>
  <calcPr fullCalcOnLoad="1"/>
</workbook>
</file>

<file path=xl/sharedStrings.xml><?xml version="1.0" encoding="utf-8"?>
<sst xmlns="http://schemas.openxmlformats.org/spreadsheetml/2006/main" count="85" uniqueCount="15">
  <si>
    <t>SINISTR-SV</t>
  </si>
  <si>
    <t>RIF.COMUN.</t>
  </si>
  <si>
    <t>NOI PER SV</t>
  </si>
  <si>
    <t>DELFINO</t>
  </si>
  <si>
    <t>ROSA PUGNO</t>
  </si>
  <si>
    <t>L'UNIONE</t>
  </si>
  <si>
    <t>C.D.L.</t>
  </si>
  <si>
    <t>%</t>
  </si>
  <si>
    <t>SEZ.</t>
  </si>
  <si>
    <t>TOT/%</t>
  </si>
  <si>
    <t>VALIDI</t>
  </si>
  <si>
    <t>ISCRITTI</t>
  </si>
  <si>
    <t>VOTANTI</t>
  </si>
  <si>
    <t>BIANCHE</t>
  </si>
  <si>
    <t>NULLE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</si>
</sst>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14" bestFit="1" customWidth="1"/>
    <col min="2" max="2" width="9.57421875" style="15" bestFit="1" customWidth="1"/>
    <col min="3" max="3" width="4.8515625" style="16" bestFit="1" customWidth="1"/>
    <col min="4" max="4" width="9.8515625" style="15" bestFit="1" customWidth="1"/>
    <col min="5" max="5" width="5.28125" style="16" bestFit="1" customWidth="1"/>
    <col min="6" max="6" width="9.421875" style="15" bestFit="1" customWidth="1"/>
    <col min="7" max="7" width="4.421875" style="16" bestFit="1" customWidth="1"/>
    <col min="8" max="8" width="7.28125" style="15" bestFit="1" customWidth="1"/>
    <col min="9" max="9" width="5.28125" style="16" bestFit="1" customWidth="1"/>
    <col min="10" max="10" width="11.00390625" style="15" bestFit="1" customWidth="1"/>
    <col min="11" max="11" width="4.421875" style="16" bestFit="1" customWidth="1"/>
    <col min="12" max="12" width="7.8515625" style="15" bestFit="1" customWidth="1"/>
    <col min="13" max="13" width="5.28125" style="16" bestFit="1" customWidth="1"/>
    <col min="14" max="16384" width="9.140625" style="14" customWidth="1"/>
  </cols>
  <sheetData>
    <row r="1" spans="1:13" s="28" customFormat="1" ht="11.25">
      <c r="A1" s="28" t="s">
        <v>8</v>
      </c>
      <c r="B1" s="31" t="s">
        <v>0</v>
      </c>
      <c r="C1" s="30" t="s">
        <v>7</v>
      </c>
      <c r="D1" s="31" t="s">
        <v>1</v>
      </c>
      <c r="E1" s="30" t="s">
        <v>7</v>
      </c>
      <c r="F1" s="31" t="s">
        <v>2</v>
      </c>
      <c r="G1" s="30" t="s">
        <v>7</v>
      </c>
      <c r="H1" s="31" t="s">
        <v>3</v>
      </c>
      <c r="I1" s="30" t="s">
        <v>7</v>
      </c>
      <c r="J1" s="31" t="s">
        <v>4</v>
      </c>
      <c r="K1" s="30" t="s">
        <v>7</v>
      </c>
      <c r="L1" s="31" t="s">
        <v>5</v>
      </c>
      <c r="M1" s="30" t="s">
        <v>7</v>
      </c>
    </row>
    <row r="2" spans="1:13" ht="11.25">
      <c r="A2" s="14">
        <v>28</v>
      </c>
      <c r="B2" s="15">
        <v>49</v>
      </c>
      <c r="C2" s="16">
        <v>7.36</v>
      </c>
      <c r="D2" s="15">
        <v>116</v>
      </c>
      <c r="E2" s="16">
        <v>17.42</v>
      </c>
      <c r="F2" s="15">
        <v>42</v>
      </c>
      <c r="G2" s="16">
        <v>6.31</v>
      </c>
      <c r="H2" s="15">
        <v>111</v>
      </c>
      <c r="I2" s="16">
        <v>16.67</v>
      </c>
      <c r="J2" s="15">
        <v>61</v>
      </c>
      <c r="K2" s="16">
        <v>9.16</v>
      </c>
      <c r="L2" s="15">
        <v>287</v>
      </c>
      <c r="M2" s="16">
        <v>43.09</v>
      </c>
    </row>
    <row r="3" spans="1:13" ht="11.25">
      <c r="A3" s="14">
        <v>29</v>
      </c>
      <c r="B3" s="15">
        <v>33</v>
      </c>
      <c r="C3" s="16">
        <v>5.76</v>
      </c>
      <c r="D3" s="15">
        <v>109</v>
      </c>
      <c r="E3" s="16">
        <v>19.02</v>
      </c>
      <c r="F3" s="15">
        <v>32</v>
      </c>
      <c r="G3" s="16">
        <v>5.58</v>
      </c>
      <c r="H3" s="15">
        <v>104</v>
      </c>
      <c r="I3" s="16">
        <v>18.15</v>
      </c>
      <c r="J3" s="15">
        <v>43</v>
      </c>
      <c r="K3" s="16">
        <v>7.5</v>
      </c>
      <c r="L3" s="15">
        <v>252</v>
      </c>
      <c r="M3" s="16">
        <v>43.98</v>
      </c>
    </row>
    <row r="4" spans="1:13" ht="11.25">
      <c r="A4" s="14">
        <v>30</v>
      </c>
      <c r="B4" s="15">
        <v>37</v>
      </c>
      <c r="C4" s="16">
        <v>6.46</v>
      </c>
      <c r="D4" s="15">
        <v>96</v>
      </c>
      <c r="E4" s="16">
        <v>16.75</v>
      </c>
      <c r="F4" s="15">
        <v>25</v>
      </c>
      <c r="G4" s="16">
        <v>4.36</v>
      </c>
      <c r="H4" s="15">
        <v>89</v>
      </c>
      <c r="I4" s="16">
        <v>15.53</v>
      </c>
      <c r="J4" s="15">
        <v>50</v>
      </c>
      <c r="K4" s="16">
        <v>8.73</v>
      </c>
      <c r="L4" s="15">
        <v>276</v>
      </c>
      <c r="M4" s="16">
        <v>48.17</v>
      </c>
    </row>
    <row r="5" spans="1:13" ht="11.25">
      <c r="A5" s="14">
        <v>31</v>
      </c>
      <c r="B5" s="15">
        <v>17</v>
      </c>
      <c r="C5" s="16">
        <v>3.42</v>
      </c>
      <c r="D5" s="15">
        <v>110</v>
      </c>
      <c r="E5" s="16">
        <v>22.13</v>
      </c>
      <c r="F5" s="15">
        <v>24</v>
      </c>
      <c r="G5" s="16">
        <v>4.83</v>
      </c>
      <c r="H5" s="15">
        <v>80</v>
      </c>
      <c r="I5" s="16">
        <v>16.1</v>
      </c>
      <c r="J5" s="15">
        <v>43</v>
      </c>
      <c r="K5" s="16">
        <v>8.65</v>
      </c>
      <c r="L5" s="15">
        <v>223</v>
      </c>
      <c r="M5" s="16">
        <v>44.87</v>
      </c>
    </row>
    <row r="6" spans="1:13" ht="11.25">
      <c r="A6" s="14">
        <v>32</v>
      </c>
      <c r="B6" s="15">
        <v>19</v>
      </c>
      <c r="C6" s="16">
        <v>3.37</v>
      </c>
      <c r="D6" s="15">
        <v>82</v>
      </c>
      <c r="E6" s="16">
        <v>14.56</v>
      </c>
      <c r="F6" s="15">
        <v>12</v>
      </c>
      <c r="G6" s="16">
        <v>2.13</v>
      </c>
      <c r="H6" s="15">
        <v>93</v>
      </c>
      <c r="I6" s="16">
        <v>16.52</v>
      </c>
      <c r="J6" s="15">
        <v>49</v>
      </c>
      <c r="K6" s="16">
        <v>8.7</v>
      </c>
      <c r="L6" s="15">
        <v>308</v>
      </c>
      <c r="M6" s="16">
        <v>54.71</v>
      </c>
    </row>
    <row r="7" spans="1:13" ht="11.25">
      <c r="A7" s="14">
        <v>33</v>
      </c>
      <c r="B7" s="15">
        <v>15</v>
      </c>
      <c r="C7" s="16">
        <v>9.32</v>
      </c>
      <c r="D7" s="15">
        <v>31</v>
      </c>
      <c r="E7" s="16">
        <v>19.25</v>
      </c>
      <c r="F7" s="15">
        <v>7</v>
      </c>
      <c r="G7" s="16">
        <v>4.35</v>
      </c>
      <c r="H7" s="15">
        <v>24</v>
      </c>
      <c r="I7" s="16">
        <v>14.91</v>
      </c>
      <c r="J7" s="15">
        <v>3</v>
      </c>
      <c r="K7" s="16">
        <v>1.86</v>
      </c>
      <c r="L7" s="15">
        <v>81</v>
      </c>
      <c r="M7" s="16">
        <v>50.31</v>
      </c>
    </row>
    <row r="8" spans="1:13" s="11" customFormat="1" ht="11.25">
      <c r="A8" s="11" t="s">
        <v>9</v>
      </c>
      <c r="B8" s="12">
        <f>SUM(B2:B7)</f>
        <v>170</v>
      </c>
      <c r="C8" s="13">
        <f>B8*100/$B$9</f>
        <v>5.605011539729641</v>
      </c>
      <c r="D8" s="12">
        <f>SUM(D2:D7)</f>
        <v>544</v>
      </c>
      <c r="E8" s="13">
        <f>D8*100/$B$9</f>
        <v>17.93603692713485</v>
      </c>
      <c r="F8" s="12">
        <f>SUM(F2:F7)</f>
        <v>142</v>
      </c>
      <c r="G8" s="13">
        <f>F8*100/$B$9</f>
        <v>4.681833168480053</v>
      </c>
      <c r="H8" s="12">
        <f>SUM(H2:H7)</f>
        <v>501</v>
      </c>
      <c r="I8" s="13">
        <f>H8*100/$B$9</f>
        <v>16.51829871414441</v>
      </c>
      <c r="J8" s="12">
        <f>SUM(J2:J7)</f>
        <v>249</v>
      </c>
      <c r="K8" s="13">
        <f>J8*100/$B$9</f>
        <v>8.209693372898121</v>
      </c>
      <c r="L8" s="12">
        <f>SUM(L2:L7)</f>
        <v>1427</v>
      </c>
      <c r="M8" s="13">
        <f>L8*100/$B$9</f>
        <v>47.04912627761293</v>
      </c>
    </row>
    <row r="9" spans="1:13" ht="11.25">
      <c r="A9" s="2" t="s">
        <v>10</v>
      </c>
      <c r="B9" s="3">
        <f>B8+D8+F8+H8+J8+L8</f>
        <v>3033</v>
      </c>
      <c r="C9" s="4">
        <f>B9*100/B11</f>
        <v>88.4514435695538</v>
      </c>
      <c r="E9" s="17"/>
      <c r="G9" s="17"/>
      <c r="I9" s="17"/>
      <c r="K9" s="17"/>
      <c r="M9" s="17"/>
    </row>
    <row r="10" spans="1:13" ht="11.25">
      <c r="A10" s="5" t="s">
        <v>11</v>
      </c>
      <c r="B10" s="6">
        <v>4842</v>
      </c>
      <c r="C10" s="7"/>
      <c r="E10" s="17"/>
      <c r="G10" s="17"/>
      <c r="I10" s="17"/>
      <c r="K10" s="17"/>
      <c r="M10" s="17"/>
    </row>
    <row r="11" spans="1:13" ht="11.25">
      <c r="A11" s="5" t="s">
        <v>12</v>
      </c>
      <c r="B11" s="6">
        <v>3429</v>
      </c>
      <c r="C11" s="7">
        <f>B11*100/B10</f>
        <v>70.817843866171</v>
      </c>
      <c r="E11" s="17"/>
      <c r="G11" s="17"/>
      <c r="I11" s="17"/>
      <c r="K11" s="17"/>
      <c r="M11" s="17"/>
    </row>
    <row r="12" spans="1:13" ht="11.25">
      <c r="A12" s="5" t="s">
        <v>13</v>
      </c>
      <c r="B12" s="6">
        <v>221</v>
      </c>
      <c r="C12" s="7">
        <f>B12*100/B11</f>
        <v>6.445027704870225</v>
      </c>
      <c r="E12" s="17"/>
      <c r="G12" s="17"/>
      <c r="I12" s="17"/>
      <c r="K12" s="17"/>
      <c r="M12" s="17"/>
    </row>
    <row r="13" spans="1:13" ht="11.25">
      <c r="A13" s="8" t="s">
        <v>14</v>
      </c>
      <c r="B13" s="9">
        <v>175</v>
      </c>
      <c r="C13" s="10">
        <f>B13*100/B11</f>
        <v>5.10352872557597</v>
      </c>
      <c r="E13" s="17"/>
      <c r="G13" s="17"/>
      <c r="I13" s="17"/>
      <c r="K13" s="17"/>
      <c r="M13" s="17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&amp;C&amp;"Arial,Grassetto"&amp;12Circoscrizione I&amp;R28 e 29 Maggio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7.28125" style="23" bestFit="1" customWidth="1"/>
    <col min="3" max="3" width="5.28125" style="16" bestFit="1" customWidth="1"/>
    <col min="4" max="4" width="9.8515625" style="23" bestFit="1" customWidth="1"/>
    <col min="5" max="5" width="5.28125" style="16" bestFit="1" customWidth="1"/>
    <col min="6" max="6" width="9.57421875" style="23" bestFit="1" customWidth="1"/>
    <col min="7" max="7" width="5.28125" style="16" bestFit="1" customWidth="1"/>
    <col min="8" max="8" width="9.421875" style="23" bestFit="1" customWidth="1"/>
    <col min="9" max="9" width="4.421875" style="16" bestFit="1" customWidth="1"/>
    <col min="10" max="10" width="11.00390625" style="23" bestFit="1" customWidth="1"/>
    <col min="11" max="11" width="5.28125" style="16" bestFit="1" customWidth="1"/>
    <col min="12" max="12" width="7.8515625" style="23" bestFit="1" customWidth="1"/>
    <col min="13" max="13" width="5.28125" style="16" bestFit="1" customWidth="1"/>
    <col min="14" max="16384" width="9.140625" style="1" customWidth="1"/>
  </cols>
  <sheetData>
    <row r="1" spans="1:13" s="28" customFormat="1" ht="11.25">
      <c r="A1" s="28" t="s">
        <v>8</v>
      </c>
      <c r="B1" s="29" t="s">
        <v>3</v>
      </c>
      <c r="C1" s="30" t="s">
        <v>7</v>
      </c>
      <c r="D1" s="29" t="s">
        <v>1</v>
      </c>
      <c r="E1" s="30" t="s">
        <v>7</v>
      </c>
      <c r="F1" s="29" t="s">
        <v>0</v>
      </c>
      <c r="G1" s="30" t="s">
        <v>7</v>
      </c>
      <c r="H1" s="29" t="s">
        <v>2</v>
      </c>
      <c r="I1" s="30" t="s">
        <v>7</v>
      </c>
      <c r="J1" s="29" t="s">
        <v>4</v>
      </c>
      <c r="K1" s="30" t="s">
        <v>7</v>
      </c>
      <c r="L1" s="29" t="s">
        <v>5</v>
      </c>
      <c r="M1" s="30" t="s">
        <v>7</v>
      </c>
    </row>
    <row r="2" spans="1:13" ht="11.25">
      <c r="A2" s="1">
        <v>17</v>
      </c>
      <c r="B2" s="23">
        <v>195</v>
      </c>
      <c r="C2" s="16">
        <v>33.97</v>
      </c>
      <c r="D2" s="23">
        <v>71</v>
      </c>
      <c r="E2" s="16">
        <v>12.37</v>
      </c>
      <c r="F2" s="23">
        <v>19</v>
      </c>
      <c r="G2" s="16">
        <v>3.31</v>
      </c>
      <c r="H2" s="23">
        <v>50</v>
      </c>
      <c r="I2" s="16">
        <v>8.71</v>
      </c>
      <c r="J2" s="23">
        <v>53</v>
      </c>
      <c r="K2" s="16">
        <v>9.23</v>
      </c>
      <c r="L2" s="23">
        <v>186</v>
      </c>
      <c r="M2" s="16">
        <v>32.4</v>
      </c>
    </row>
    <row r="3" spans="1:13" ht="11.25">
      <c r="A3" s="1">
        <v>18</v>
      </c>
      <c r="B3" s="23">
        <v>130</v>
      </c>
      <c r="C3" s="16">
        <v>24.67</v>
      </c>
      <c r="D3" s="23">
        <v>71</v>
      </c>
      <c r="E3" s="16">
        <v>13.47</v>
      </c>
      <c r="F3" s="23">
        <v>37</v>
      </c>
      <c r="G3" s="16">
        <v>7.02</v>
      </c>
      <c r="H3" s="23">
        <v>50</v>
      </c>
      <c r="I3" s="16">
        <v>9.49</v>
      </c>
      <c r="J3" s="23">
        <v>69</v>
      </c>
      <c r="K3" s="16">
        <v>13.09</v>
      </c>
      <c r="L3" s="23">
        <v>170</v>
      </c>
      <c r="M3" s="16">
        <v>32.26</v>
      </c>
    </row>
    <row r="4" spans="1:13" ht="11.25">
      <c r="A4" s="1">
        <v>19</v>
      </c>
      <c r="B4" s="23">
        <v>92</v>
      </c>
      <c r="C4" s="16">
        <v>16.97</v>
      </c>
      <c r="D4" s="23">
        <v>103</v>
      </c>
      <c r="E4" s="16">
        <v>19</v>
      </c>
      <c r="F4" s="23">
        <v>31</v>
      </c>
      <c r="G4" s="16">
        <v>5.72</v>
      </c>
      <c r="H4" s="23">
        <v>39</v>
      </c>
      <c r="I4" s="16">
        <v>7.2</v>
      </c>
      <c r="J4" s="23">
        <v>53</v>
      </c>
      <c r="K4" s="16">
        <v>9.78</v>
      </c>
      <c r="L4" s="23">
        <v>224</v>
      </c>
      <c r="M4" s="16">
        <v>41.33</v>
      </c>
    </row>
    <row r="5" spans="1:13" ht="11.25">
      <c r="A5" s="1">
        <v>20</v>
      </c>
      <c r="B5" s="23">
        <v>129</v>
      </c>
      <c r="C5" s="16">
        <v>23.5</v>
      </c>
      <c r="D5" s="23">
        <v>58</v>
      </c>
      <c r="E5" s="16">
        <v>10.56</v>
      </c>
      <c r="F5" s="23">
        <v>18</v>
      </c>
      <c r="G5" s="16">
        <v>3.28</v>
      </c>
      <c r="H5" s="23">
        <v>53</v>
      </c>
      <c r="I5" s="16">
        <v>9.65</v>
      </c>
      <c r="J5" s="23">
        <v>79</v>
      </c>
      <c r="K5" s="16">
        <v>14.39</v>
      </c>
      <c r="L5" s="23">
        <v>212</v>
      </c>
      <c r="M5" s="16">
        <v>38.62</v>
      </c>
    </row>
    <row r="6" spans="1:13" ht="11.25">
      <c r="A6" s="1">
        <v>21</v>
      </c>
      <c r="B6" s="23">
        <v>94</v>
      </c>
      <c r="C6" s="16">
        <v>17</v>
      </c>
      <c r="D6" s="23">
        <v>104</v>
      </c>
      <c r="E6" s="16">
        <v>18.81</v>
      </c>
      <c r="F6" s="23">
        <v>54</v>
      </c>
      <c r="G6" s="16">
        <v>9.76</v>
      </c>
      <c r="H6" s="23">
        <v>43</v>
      </c>
      <c r="I6" s="16">
        <v>7.78</v>
      </c>
      <c r="J6" s="23">
        <v>65</v>
      </c>
      <c r="K6" s="16">
        <v>11.75</v>
      </c>
      <c r="L6" s="23">
        <v>193</v>
      </c>
      <c r="M6" s="16">
        <v>34.9</v>
      </c>
    </row>
    <row r="7" spans="1:13" ht="11.25">
      <c r="A7" s="1">
        <v>22</v>
      </c>
      <c r="B7" s="23">
        <v>95</v>
      </c>
      <c r="C7" s="16">
        <v>18.13</v>
      </c>
      <c r="D7" s="23">
        <v>88</v>
      </c>
      <c r="E7" s="16">
        <v>16.79</v>
      </c>
      <c r="F7" s="23">
        <v>56</v>
      </c>
      <c r="G7" s="16">
        <v>10.69</v>
      </c>
      <c r="H7" s="23">
        <v>43</v>
      </c>
      <c r="I7" s="16">
        <v>8.21</v>
      </c>
      <c r="J7" s="23">
        <v>36</v>
      </c>
      <c r="K7" s="16">
        <v>6.87</v>
      </c>
      <c r="L7" s="23">
        <v>206</v>
      </c>
      <c r="M7" s="16">
        <v>39.31</v>
      </c>
    </row>
    <row r="8" spans="1:13" ht="11.25">
      <c r="A8" s="1">
        <v>23</v>
      </c>
      <c r="B8" s="23">
        <v>122</v>
      </c>
      <c r="C8" s="16">
        <v>19.93</v>
      </c>
      <c r="D8" s="23">
        <v>109</v>
      </c>
      <c r="E8" s="16">
        <v>17.81</v>
      </c>
      <c r="F8" s="23">
        <v>48</v>
      </c>
      <c r="G8" s="16">
        <v>7.84</v>
      </c>
      <c r="H8" s="23">
        <v>36</v>
      </c>
      <c r="I8" s="16">
        <v>5.88</v>
      </c>
      <c r="J8" s="23">
        <v>75</v>
      </c>
      <c r="K8" s="16">
        <v>12.25</v>
      </c>
      <c r="L8" s="23">
        <v>222</v>
      </c>
      <c r="M8" s="16">
        <v>36.27</v>
      </c>
    </row>
    <row r="9" spans="1:13" ht="11.25">
      <c r="A9" s="1">
        <v>24</v>
      </c>
      <c r="B9" s="23">
        <v>131</v>
      </c>
      <c r="C9" s="16">
        <v>21.58</v>
      </c>
      <c r="D9" s="23">
        <v>96</v>
      </c>
      <c r="E9" s="16">
        <v>15.82</v>
      </c>
      <c r="F9" s="23">
        <v>36</v>
      </c>
      <c r="G9" s="16">
        <v>5.93</v>
      </c>
      <c r="H9" s="23">
        <v>39</v>
      </c>
      <c r="I9" s="16">
        <v>6.43</v>
      </c>
      <c r="J9" s="23">
        <v>87</v>
      </c>
      <c r="K9" s="16">
        <v>14.33</v>
      </c>
      <c r="L9" s="23">
        <v>218</v>
      </c>
      <c r="M9" s="16">
        <v>35.91</v>
      </c>
    </row>
    <row r="10" spans="1:13" ht="11.25">
      <c r="A10" s="1">
        <v>25</v>
      </c>
      <c r="B10" s="23">
        <v>111</v>
      </c>
      <c r="C10" s="16">
        <v>21.81</v>
      </c>
      <c r="D10" s="23">
        <v>84</v>
      </c>
      <c r="E10" s="16">
        <v>16.5</v>
      </c>
      <c r="F10" s="23">
        <v>21</v>
      </c>
      <c r="G10" s="16">
        <v>4.13</v>
      </c>
      <c r="H10" s="23">
        <v>40</v>
      </c>
      <c r="I10" s="16">
        <v>7.86</v>
      </c>
      <c r="J10" s="23">
        <v>38</v>
      </c>
      <c r="K10" s="16">
        <v>7.47</v>
      </c>
      <c r="L10" s="23">
        <v>215</v>
      </c>
      <c r="M10" s="16">
        <v>42.24</v>
      </c>
    </row>
    <row r="11" spans="1:13" ht="11.25">
      <c r="A11" s="1">
        <v>26</v>
      </c>
      <c r="B11" s="23">
        <v>138</v>
      </c>
      <c r="C11" s="16">
        <v>23.75</v>
      </c>
      <c r="D11" s="23">
        <v>87</v>
      </c>
      <c r="E11" s="16">
        <v>14.97</v>
      </c>
      <c r="F11" s="23">
        <v>43</v>
      </c>
      <c r="G11" s="16">
        <v>7.4</v>
      </c>
      <c r="H11" s="23">
        <v>47</v>
      </c>
      <c r="I11" s="16">
        <v>8.09</v>
      </c>
      <c r="J11" s="23">
        <v>44</v>
      </c>
      <c r="K11" s="16">
        <v>7.57</v>
      </c>
      <c r="L11" s="23">
        <v>222</v>
      </c>
      <c r="M11" s="16">
        <v>38.21</v>
      </c>
    </row>
    <row r="12" spans="1:13" ht="11.25">
      <c r="A12" s="1">
        <v>27</v>
      </c>
      <c r="B12" s="23">
        <v>234</v>
      </c>
      <c r="C12" s="16">
        <v>35.19</v>
      </c>
      <c r="D12" s="23">
        <v>74</v>
      </c>
      <c r="E12" s="16">
        <v>11.13</v>
      </c>
      <c r="F12" s="23">
        <v>32</v>
      </c>
      <c r="G12" s="16">
        <v>4.81</v>
      </c>
      <c r="H12" s="23">
        <v>47</v>
      </c>
      <c r="I12" s="16">
        <v>7.07</v>
      </c>
      <c r="J12" s="23">
        <v>53</v>
      </c>
      <c r="K12" s="16">
        <v>7.97</v>
      </c>
      <c r="L12" s="23">
        <v>225</v>
      </c>
      <c r="M12" s="16">
        <v>33.83</v>
      </c>
    </row>
    <row r="13" spans="1:13" s="18" customFormat="1" ht="11.25">
      <c r="A13" s="18" t="s">
        <v>9</v>
      </c>
      <c r="B13" s="22">
        <f>SUM(B2:B12)</f>
        <v>1471</v>
      </c>
      <c r="C13" s="13">
        <f>B13*100/$B$14</f>
        <v>23.56238987666186</v>
      </c>
      <c r="D13" s="22">
        <f>SUM(D2:D12)</f>
        <v>945</v>
      </c>
      <c r="E13" s="13">
        <f>D13*100/$B$14</f>
        <v>15.13695338779433</v>
      </c>
      <c r="F13" s="22">
        <f>SUM(F2:F12)</f>
        <v>395</v>
      </c>
      <c r="G13" s="13">
        <f>F13*100/$B$14</f>
        <v>6.327086336697101</v>
      </c>
      <c r="H13" s="22">
        <f>SUM(H2:H12)</f>
        <v>487</v>
      </c>
      <c r="I13" s="13">
        <f>H13*100/$B$14</f>
        <v>7.8007368252442735</v>
      </c>
      <c r="J13" s="22">
        <f>SUM(J2:J12)</f>
        <v>652</v>
      </c>
      <c r="K13" s="13">
        <f>J13*100/$B$14</f>
        <v>10.443696940573442</v>
      </c>
      <c r="L13" s="22">
        <f>SUM(L2:L12)</f>
        <v>2293</v>
      </c>
      <c r="M13" s="13">
        <f>L13*100/$B$14</f>
        <v>36.72913663302899</v>
      </c>
    </row>
    <row r="14" spans="1:13" ht="11.25">
      <c r="A14" s="19" t="s">
        <v>10</v>
      </c>
      <c r="B14" s="24">
        <f>B13+D13+F13+H13+J13+L13</f>
        <v>6243</v>
      </c>
      <c r="C14" s="4">
        <f>B14*100/B16</f>
        <v>87.02258154446612</v>
      </c>
      <c r="E14" s="17"/>
      <c r="G14" s="17"/>
      <c r="I14" s="17"/>
      <c r="K14" s="17"/>
      <c r="M14" s="17"/>
    </row>
    <row r="15" spans="1:13" ht="11.25">
      <c r="A15" s="20" t="s">
        <v>11</v>
      </c>
      <c r="B15" s="25">
        <v>10300</v>
      </c>
      <c r="C15" s="7"/>
      <c r="E15" s="17"/>
      <c r="G15" s="17"/>
      <c r="I15" s="17"/>
      <c r="K15" s="17"/>
      <c r="M15" s="17"/>
    </row>
    <row r="16" spans="1:13" ht="11.25">
      <c r="A16" s="20" t="s">
        <v>12</v>
      </c>
      <c r="B16" s="26">
        <v>7174</v>
      </c>
      <c r="C16" s="7">
        <f>B16*100/B15</f>
        <v>69.6504854368932</v>
      </c>
      <c r="E16" s="17"/>
      <c r="G16" s="17"/>
      <c r="I16" s="17"/>
      <c r="K16" s="17"/>
      <c r="M16" s="17"/>
    </row>
    <row r="17" spans="1:13" ht="11.25">
      <c r="A17" s="20" t="s">
        <v>13</v>
      </c>
      <c r="B17" s="25">
        <v>491</v>
      </c>
      <c r="C17" s="7">
        <f>B17*100/B16</f>
        <v>6.844159464733761</v>
      </c>
      <c r="E17" s="17"/>
      <c r="G17" s="17"/>
      <c r="I17" s="17"/>
      <c r="K17" s="17"/>
      <c r="M17" s="17"/>
    </row>
    <row r="18" spans="1:13" ht="11.25">
      <c r="A18" s="21" t="s">
        <v>14</v>
      </c>
      <c r="B18" s="27">
        <v>440</v>
      </c>
      <c r="C18" s="10">
        <f>B18*100/B16</f>
        <v>6.133258990800112</v>
      </c>
      <c r="E18" s="17"/>
      <c r="G18" s="17"/>
      <c r="I18" s="17"/>
      <c r="K18" s="17"/>
      <c r="M18" s="17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&amp;C&amp;"Arial,Grassetto"&amp;14Circoscrizione II&amp;R28 e 29 Maggio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7.8515625" style="36" bestFit="1" customWidth="1"/>
    <col min="3" max="3" width="5.28125" style="43" bestFit="1" customWidth="1"/>
    <col min="4" max="4" width="11.00390625" style="36" bestFit="1" customWidth="1"/>
    <col min="5" max="5" width="5.28125" style="43" bestFit="1" customWidth="1"/>
    <col min="6" max="6" width="9.57421875" style="36" bestFit="1" customWidth="1"/>
    <col min="7" max="7" width="5.28125" style="43" bestFit="1" customWidth="1"/>
    <col min="8" max="8" width="9.421875" style="36" bestFit="1" customWidth="1"/>
    <col min="9" max="9" width="5.28125" style="43" bestFit="1" customWidth="1"/>
    <col min="10" max="16384" width="9.140625" style="1" customWidth="1"/>
  </cols>
  <sheetData>
    <row r="1" spans="1:9" s="28" customFormat="1" ht="11.25">
      <c r="A1" s="28" t="s">
        <v>8</v>
      </c>
      <c r="B1" s="29" t="s">
        <v>5</v>
      </c>
      <c r="C1" s="30" t="s">
        <v>7</v>
      </c>
      <c r="D1" s="29" t="s">
        <v>4</v>
      </c>
      <c r="E1" s="30" t="s">
        <v>7</v>
      </c>
      <c r="F1" s="29" t="s">
        <v>0</v>
      </c>
      <c r="G1" s="30" t="s">
        <v>7</v>
      </c>
      <c r="H1" s="29" t="s">
        <v>2</v>
      </c>
      <c r="I1" s="30" t="s">
        <v>7</v>
      </c>
    </row>
    <row r="2" spans="1:9" ht="11.25">
      <c r="A2" s="1">
        <v>34</v>
      </c>
      <c r="B2" s="36">
        <v>279</v>
      </c>
      <c r="C2" s="43">
        <v>54.07</v>
      </c>
      <c r="D2" s="36">
        <v>80</v>
      </c>
      <c r="E2" s="43">
        <v>15.5</v>
      </c>
      <c r="F2" s="36">
        <v>49</v>
      </c>
      <c r="G2" s="43">
        <v>9.5</v>
      </c>
      <c r="H2" s="36">
        <v>108</v>
      </c>
      <c r="I2" s="43">
        <v>20.93</v>
      </c>
    </row>
    <row r="3" spans="1:9" ht="11.25">
      <c r="A3" s="1">
        <v>35</v>
      </c>
      <c r="B3" s="36">
        <v>253</v>
      </c>
      <c r="C3" s="43">
        <v>43.55</v>
      </c>
      <c r="D3" s="36">
        <v>105</v>
      </c>
      <c r="E3" s="43">
        <v>18.07</v>
      </c>
      <c r="F3" s="36">
        <v>56</v>
      </c>
      <c r="G3" s="43">
        <v>9.64</v>
      </c>
      <c r="H3" s="36">
        <v>167</v>
      </c>
      <c r="I3" s="43">
        <v>28.74</v>
      </c>
    </row>
    <row r="4" spans="1:9" ht="11.25">
      <c r="A4" s="1">
        <v>36</v>
      </c>
      <c r="B4" s="36">
        <v>286</v>
      </c>
      <c r="C4" s="43">
        <v>52.96</v>
      </c>
      <c r="D4" s="36">
        <v>65</v>
      </c>
      <c r="E4" s="43">
        <v>12.04</v>
      </c>
      <c r="F4" s="36">
        <v>58</v>
      </c>
      <c r="G4" s="43">
        <v>10.74</v>
      </c>
      <c r="H4" s="36">
        <v>131</v>
      </c>
      <c r="I4" s="43">
        <v>24.26</v>
      </c>
    </row>
    <row r="5" spans="1:9" ht="11.25">
      <c r="A5" s="1">
        <v>37</v>
      </c>
      <c r="B5" s="36">
        <v>327</v>
      </c>
      <c r="C5" s="43">
        <v>60.67</v>
      </c>
      <c r="D5" s="36">
        <v>79</v>
      </c>
      <c r="E5" s="43">
        <v>14.66</v>
      </c>
      <c r="F5" s="36">
        <v>47</v>
      </c>
      <c r="G5" s="43">
        <v>8.72</v>
      </c>
      <c r="H5" s="36">
        <v>86</v>
      </c>
      <c r="I5" s="43">
        <v>15.96</v>
      </c>
    </row>
    <row r="6" spans="1:9" ht="11.25">
      <c r="A6" s="1">
        <v>38</v>
      </c>
      <c r="B6" s="36">
        <v>324</v>
      </c>
      <c r="C6" s="43">
        <v>52.85</v>
      </c>
      <c r="D6" s="36">
        <v>84</v>
      </c>
      <c r="E6" s="43">
        <v>13.7</v>
      </c>
      <c r="F6" s="36">
        <v>58</v>
      </c>
      <c r="G6" s="43">
        <v>9.46</v>
      </c>
      <c r="H6" s="36">
        <v>147</v>
      </c>
      <c r="I6" s="43">
        <v>23.98</v>
      </c>
    </row>
    <row r="7" spans="1:9" ht="11.25">
      <c r="A7" s="1">
        <v>39</v>
      </c>
      <c r="B7" s="36">
        <v>268</v>
      </c>
      <c r="C7" s="43">
        <v>53.82</v>
      </c>
      <c r="D7" s="36">
        <v>101</v>
      </c>
      <c r="E7" s="43">
        <v>20.28</v>
      </c>
      <c r="F7" s="36">
        <v>47</v>
      </c>
      <c r="G7" s="43">
        <v>9.44</v>
      </c>
      <c r="H7" s="36">
        <v>82</v>
      </c>
      <c r="I7" s="43">
        <v>16.47</v>
      </c>
    </row>
    <row r="8" spans="1:9" ht="11.25">
      <c r="A8" s="1">
        <v>40</v>
      </c>
      <c r="B8" s="36">
        <v>256</v>
      </c>
      <c r="C8" s="43">
        <v>56.51</v>
      </c>
      <c r="D8" s="36">
        <v>52</v>
      </c>
      <c r="E8" s="43">
        <v>11.48</v>
      </c>
      <c r="F8" s="36">
        <v>38</v>
      </c>
      <c r="G8" s="43">
        <v>8.39</v>
      </c>
      <c r="H8" s="36">
        <v>107</v>
      </c>
      <c r="I8" s="43">
        <v>23.62</v>
      </c>
    </row>
    <row r="9" spans="1:9" ht="11.25">
      <c r="A9" s="1">
        <v>41</v>
      </c>
      <c r="B9" s="36">
        <v>144</v>
      </c>
      <c r="C9" s="43">
        <v>50.17</v>
      </c>
      <c r="D9" s="36">
        <v>44</v>
      </c>
      <c r="E9" s="43">
        <v>15.33</v>
      </c>
      <c r="F9" s="36">
        <v>22</v>
      </c>
      <c r="G9" s="43">
        <v>7.67</v>
      </c>
      <c r="H9" s="36">
        <v>77</v>
      </c>
      <c r="I9" s="43">
        <v>26.83</v>
      </c>
    </row>
    <row r="10" spans="1:9" ht="11.25">
      <c r="A10" s="1">
        <v>42</v>
      </c>
      <c r="B10" s="36">
        <v>312</v>
      </c>
      <c r="C10" s="43">
        <v>54.26</v>
      </c>
      <c r="D10" s="36">
        <v>94</v>
      </c>
      <c r="E10" s="43">
        <v>16.35</v>
      </c>
      <c r="F10" s="36">
        <v>47</v>
      </c>
      <c r="G10" s="43">
        <v>8.17</v>
      </c>
      <c r="H10" s="36">
        <v>122</v>
      </c>
      <c r="I10" s="43">
        <v>21.22</v>
      </c>
    </row>
    <row r="11" spans="1:9" ht="11.25">
      <c r="A11" s="1">
        <v>43</v>
      </c>
      <c r="B11" s="36">
        <v>285</v>
      </c>
      <c r="C11" s="43">
        <v>54.39</v>
      </c>
      <c r="D11" s="36">
        <v>71</v>
      </c>
      <c r="E11" s="43">
        <v>13.55</v>
      </c>
      <c r="F11" s="36">
        <v>40</v>
      </c>
      <c r="G11" s="43">
        <v>7.63</v>
      </c>
      <c r="H11" s="36">
        <v>128</v>
      </c>
      <c r="I11" s="43">
        <v>24.43</v>
      </c>
    </row>
    <row r="12" spans="1:9" ht="11.25">
      <c r="A12" s="1">
        <v>50</v>
      </c>
      <c r="B12" s="36">
        <v>234</v>
      </c>
      <c r="C12" s="43">
        <v>54.8</v>
      </c>
      <c r="D12" s="36">
        <v>70</v>
      </c>
      <c r="E12" s="43">
        <v>16.39</v>
      </c>
      <c r="F12" s="36">
        <v>50</v>
      </c>
      <c r="G12" s="43">
        <v>11.71</v>
      </c>
      <c r="H12" s="36">
        <v>73</v>
      </c>
      <c r="I12" s="43">
        <v>17.1</v>
      </c>
    </row>
    <row r="13" spans="1:9" ht="11.25">
      <c r="A13" s="1">
        <v>51</v>
      </c>
      <c r="B13" s="36">
        <v>290</v>
      </c>
      <c r="C13" s="43">
        <v>59.79</v>
      </c>
      <c r="D13" s="36">
        <v>76</v>
      </c>
      <c r="E13" s="43">
        <v>15.67</v>
      </c>
      <c r="F13" s="36">
        <v>55</v>
      </c>
      <c r="G13" s="43">
        <v>11.34</v>
      </c>
      <c r="H13" s="36">
        <v>64</v>
      </c>
      <c r="I13" s="43">
        <v>13.2</v>
      </c>
    </row>
    <row r="14" spans="1:9" ht="11.25">
      <c r="A14" s="1">
        <v>52</v>
      </c>
      <c r="B14" s="36">
        <v>286</v>
      </c>
      <c r="C14" s="43">
        <v>58.85</v>
      </c>
      <c r="D14" s="36">
        <v>81</v>
      </c>
      <c r="E14" s="43">
        <v>16.67</v>
      </c>
      <c r="F14" s="36">
        <v>43</v>
      </c>
      <c r="G14" s="43">
        <v>8.85</v>
      </c>
      <c r="H14" s="36">
        <v>76</v>
      </c>
      <c r="I14" s="43">
        <v>15.64</v>
      </c>
    </row>
    <row r="15" spans="1:9" ht="11.25">
      <c r="A15" s="1">
        <v>53</v>
      </c>
      <c r="B15" s="36">
        <v>187</v>
      </c>
      <c r="C15" s="43">
        <v>52.68</v>
      </c>
      <c r="D15" s="36">
        <v>88</v>
      </c>
      <c r="E15" s="43">
        <v>24.79</v>
      </c>
      <c r="F15" s="36">
        <v>23</v>
      </c>
      <c r="G15" s="43">
        <v>6.48</v>
      </c>
      <c r="H15" s="36">
        <v>57</v>
      </c>
      <c r="I15" s="43">
        <v>16.06</v>
      </c>
    </row>
    <row r="16" spans="1:9" ht="11.25">
      <c r="A16" s="1">
        <v>54</v>
      </c>
      <c r="B16" s="36">
        <v>250</v>
      </c>
      <c r="C16" s="43">
        <v>58.69</v>
      </c>
      <c r="D16" s="36">
        <v>65</v>
      </c>
      <c r="E16" s="43">
        <v>15.26</v>
      </c>
      <c r="F16" s="36">
        <v>42</v>
      </c>
      <c r="G16" s="43">
        <v>9.86</v>
      </c>
      <c r="H16" s="36">
        <v>69</v>
      </c>
      <c r="I16" s="43">
        <v>16.2</v>
      </c>
    </row>
    <row r="17" spans="1:9" s="18" customFormat="1" ht="11.25">
      <c r="A17" s="18" t="s">
        <v>9</v>
      </c>
      <c r="B17" s="32">
        <f>SUM(B2:B16)</f>
        <v>3981</v>
      </c>
      <c r="C17" s="33">
        <f>B17*100/$B$18</f>
        <v>54.496919917864474</v>
      </c>
      <c r="D17" s="32">
        <f>SUM(D2:D16)</f>
        <v>1155</v>
      </c>
      <c r="E17" s="33">
        <f>D17*100/$B$18</f>
        <v>15.811088295687885</v>
      </c>
      <c r="F17" s="32">
        <f>SUM(F2:F16)</f>
        <v>675</v>
      </c>
      <c r="G17" s="33">
        <f>F17*100/$B$18</f>
        <v>9.240246406570842</v>
      </c>
      <c r="H17" s="32">
        <f>SUM(H2:H16)</f>
        <v>1494</v>
      </c>
      <c r="I17" s="33">
        <f>H17*100/$B$18</f>
        <v>20.451745379876797</v>
      </c>
    </row>
    <row r="18" spans="1:9" ht="11.25">
      <c r="A18" s="19" t="s">
        <v>10</v>
      </c>
      <c r="B18" s="34">
        <f>B17+D17+F17+H17</f>
        <v>7305</v>
      </c>
      <c r="C18" s="35">
        <f>B18*100/B20</f>
        <v>77.6054392860937</v>
      </c>
      <c r="E18" s="37"/>
      <c r="G18" s="37"/>
      <c r="I18" s="37"/>
    </row>
    <row r="19" spans="1:9" ht="11.25">
      <c r="A19" s="20" t="s">
        <v>11</v>
      </c>
      <c r="B19" s="38">
        <v>13538</v>
      </c>
      <c r="C19" s="39"/>
      <c r="E19" s="37"/>
      <c r="G19" s="37"/>
      <c r="I19" s="37"/>
    </row>
    <row r="20" spans="1:9" ht="11.25">
      <c r="A20" s="20" t="s">
        <v>12</v>
      </c>
      <c r="B20" s="40">
        <v>9413</v>
      </c>
      <c r="C20" s="39">
        <f>B20*100/B19</f>
        <v>69.53021125720196</v>
      </c>
      <c r="E20" s="37"/>
      <c r="G20" s="37"/>
      <c r="I20" s="37"/>
    </row>
    <row r="21" spans="1:9" ht="11.25">
      <c r="A21" s="20" t="s">
        <v>13</v>
      </c>
      <c r="B21" s="38">
        <v>1303</v>
      </c>
      <c r="C21" s="39">
        <f>B21*100/B20</f>
        <v>13.842558164240943</v>
      </c>
      <c r="E21" s="37"/>
      <c r="G21" s="37"/>
      <c r="I21" s="37"/>
    </row>
    <row r="22" spans="1:9" ht="11.25">
      <c r="A22" s="21" t="s">
        <v>14</v>
      </c>
      <c r="B22" s="41">
        <v>805</v>
      </c>
      <c r="C22" s="42">
        <f>B22*100/B20</f>
        <v>8.552002549665357</v>
      </c>
      <c r="E22" s="37"/>
      <c r="G22" s="37"/>
      <c r="I22" s="37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&amp;C&amp;"Arial,Grassetto"&amp;14Circoscrizione III&amp;R28 e 29 Maggio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3" customWidth="1"/>
    <col min="3" max="3" width="9.140625" style="16" customWidth="1"/>
    <col min="4" max="4" width="9.140625" style="23" customWidth="1"/>
    <col min="5" max="5" width="9.140625" style="16" customWidth="1"/>
    <col min="6" max="6" width="9.140625" style="23" customWidth="1"/>
    <col min="7" max="7" width="9.140625" style="16" customWidth="1"/>
    <col min="8" max="8" width="9.140625" style="23" customWidth="1"/>
    <col min="9" max="9" width="9.140625" style="16" customWidth="1"/>
    <col min="10" max="10" width="9.140625" style="23" customWidth="1"/>
    <col min="11" max="11" width="9.140625" style="16" customWidth="1"/>
    <col min="12" max="16384" width="9.140625" style="1" customWidth="1"/>
  </cols>
  <sheetData>
    <row r="1" spans="1:11" s="28" customFormat="1" ht="11.25">
      <c r="A1" s="28" t="s">
        <v>8</v>
      </c>
      <c r="B1" s="29" t="s">
        <v>0</v>
      </c>
      <c r="C1" s="30" t="s">
        <v>7</v>
      </c>
      <c r="D1" s="29" t="s">
        <v>4</v>
      </c>
      <c r="E1" s="30" t="s">
        <v>7</v>
      </c>
      <c r="F1" s="29" t="s">
        <v>5</v>
      </c>
      <c r="G1" s="30" t="s">
        <v>7</v>
      </c>
      <c r="H1" s="29" t="s">
        <v>2</v>
      </c>
      <c r="I1" s="30" t="s">
        <v>7</v>
      </c>
      <c r="J1" s="29" t="s">
        <v>3</v>
      </c>
      <c r="K1" s="30" t="s">
        <v>7</v>
      </c>
    </row>
    <row r="2" spans="1:11" ht="11.25">
      <c r="A2" s="1">
        <v>44</v>
      </c>
      <c r="B2" s="23">
        <v>43</v>
      </c>
      <c r="C2" s="16">
        <v>8.29</v>
      </c>
      <c r="D2" s="23">
        <v>79</v>
      </c>
      <c r="E2" s="16">
        <v>15.22</v>
      </c>
      <c r="F2" s="23">
        <v>236</v>
      </c>
      <c r="G2" s="16">
        <v>45.47</v>
      </c>
      <c r="H2" s="23">
        <v>33</v>
      </c>
      <c r="I2" s="16">
        <v>6.36</v>
      </c>
      <c r="J2" s="23">
        <v>128</v>
      </c>
      <c r="K2" s="16">
        <v>24.66</v>
      </c>
    </row>
    <row r="3" spans="1:11" ht="11.25">
      <c r="A3" s="1">
        <v>45</v>
      </c>
      <c r="B3" s="23">
        <v>52</v>
      </c>
      <c r="C3" s="16">
        <v>10.36</v>
      </c>
      <c r="D3" s="23">
        <v>56</v>
      </c>
      <c r="E3" s="16">
        <v>11.16</v>
      </c>
      <c r="F3" s="23">
        <v>218</v>
      </c>
      <c r="G3" s="16">
        <v>43.43</v>
      </c>
      <c r="H3" s="23">
        <v>39</v>
      </c>
      <c r="I3" s="16">
        <v>7.77</v>
      </c>
      <c r="J3" s="23">
        <v>137</v>
      </c>
      <c r="K3" s="16">
        <v>27.29</v>
      </c>
    </row>
    <row r="4" spans="1:11" ht="11.25">
      <c r="A4" s="1">
        <v>46</v>
      </c>
      <c r="B4" s="23">
        <v>61</v>
      </c>
      <c r="C4" s="16">
        <v>9.23</v>
      </c>
      <c r="D4" s="23">
        <v>51</v>
      </c>
      <c r="E4" s="16">
        <v>7.72</v>
      </c>
      <c r="F4" s="23">
        <v>313</v>
      </c>
      <c r="G4" s="16">
        <v>47.35</v>
      </c>
      <c r="H4" s="23">
        <v>44</v>
      </c>
      <c r="I4" s="16">
        <v>6.66</v>
      </c>
      <c r="J4" s="23">
        <v>192</v>
      </c>
      <c r="K4" s="16">
        <v>29.05</v>
      </c>
    </row>
    <row r="5" spans="1:11" ht="11.25">
      <c r="A5" s="1">
        <v>47</v>
      </c>
      <c r="B5" s="23">
        <v>50</v>
      </c>
      <c r="C5" s="16">
        <v>8.68</v>
      </c>
      <c r="D5" s="23">
        <v>59</v>
      </c>
      <c r="E5" s="16">
        <v>10.24</v>
      </c>
      <c r="F5" s="23">
        <v>239</v>
      </c>
      <c r="G5" s="16">
        <v>41.49</v>
      </c>
      <c r="H5" s="23">
        <v>48</v>
      </c>
      <c r="I5" s="16">
        <v>8.33</v>
      </c>
      <c r="J5" s="23">
        <v>180</v>
      </c>
      <c r="K5" s="16">
        <v>31.25</v>
      </c>
    </row>
    <row r="6" spans="1:11" ht="11.25">
      <c r="A6" s="1">
        <v>48</v>
      </c>
      <c r="B6" s="23">
        <v>41</v>
      </c>
      <c r="C6" s="16">
        <v>8.72</v>
      </c>
      <c r="D6" s="23">
        <v>56</v>
      </c>
      <c r="E6" s="16">
        <v>11.91</v>
      </c>
      <c r="F6" s="23">
        <v>229</v>
      </c>
      <c r="G6" s="16">
        <v>48.72</v>
      </c>
      <c r="H6" s="23">
        <v>31</v>
      </c>
      <c r="I6" s="16">
        <v>6.6</v>
      </c>
      <c r="J6" s="23">
        <v>113</v>
      </c>
      <c r="K6" s="16">
        <v>24.04</v>
      </c>
    </row>
    <row r="7" spans="1:11" ht="11.25">
      <c r="A7" s="1">
        <v>49</v>
      </c>
      <c r="B7" s="23">
        <v>53</v>
      </c>
      <c r="C7" s="16">
        <v>8.03</v>
      </c>
      <c r="D7" s="23">
        <v>60</v>
      </c>
      <c r="E7" s="16">
        <v>9.09</v>
      </c>
      <c r="F7" s="23">
        <v>371</v>
      </c>
      <c r="G7" s="16">
        <v>56.21</v>
      </c>
      <c r="H7" s="23">
        <v>38</v>
      </c>
      <c r="I7" s="16">
        <v>5.76</v>
      </c>
      <c r="J7" s="23">
        <v>138</v>
      </c>
      <c r="K7" s="16">
        <v>20.91</v>
      </c>
    </row>
    <row r="8" spans="1:11" ht="11.25">
      <c r="A8" s="1">
        <v>55</v>
      </c>
      <c r="B8" s="23">
        <v>48</v>
      </c>
      <c r="C8" s="16">
        <v>7.23</v>
      </c>
      <c r="D8" s="23">
        <v>69</v>
      </c>
      <c r="E8" s="16">
        <v>10.39</v>
      </c>
      <c r="F8" s="23">
        <v>345</v>
      </c>
      <c r="G8" s="16">
        <v>51.96</v>
      </c>
      <c r="H8" s="23">
        <v>45</v>
      </c>
      <c r="I8" s="16">
        <v>6.78</v>
      </c>
      <c r="J8" s="23">
        <v>157</v>
      </c>
      <c r="K8" s="16">
        <v>23.64</v>
      </c>
    </row>
    <row r="9" spans="1:11" ht="11.25">
      <c r="A9" s="1">
        <v>56</v>
      </c>
      <c r="B9" s="23">
        <v>33</v>
      </c>
      <c r="C9" s="16">
        <v>7.25</v>
      </c>
      <c r="D9" s="23">
        <v>32</v>
      </c>
      <c r="E9" s="16">
        <v>7.03</v>
      </c>
      <c r="F9" s="23">
        <v>250</v>
      </c>
      <c r="G9" s="16">
        <v>54.95</v>
      </c>
      <c r="H9" s="23">
        <v>31</v>
      </c>
      <c r="I9" s="16">
        <v>6.81</v>
      </c>
      <c r="J9" s="23">
        <v>109</v>
      </c>
      <c r="K9" s="16">
        <v>23.96</v>
      </c>
    </row>
    <row r="10" spans="1:11" ht="11.25">
      <c r="A10" s="1">
        <v>57</v>
      </c>
      <c r="B10" s="23">
        <v>33</v>
      </c>
      <c r="C10" s="16">
        <v>7.47</v>
      </c>
      <c r="D10" s="23">
        <v>46</v>
      </c>
      <c r="E10" s="16">
        <v>10.41</v>
      </c>
      <c r="F10" s="23">
        <v>258</v>
      </c>
      <c r="G10" s="16">
        <v>58.37</v>
      </c>
      <c r="H10" s="23">
        <v>35</v>
      </c>
      <c r="I10" s="16">
        <v>7.92</v>
      </c>
      <c r="J10" s="23">
        <v>70</v>
      </c>
      <c r="K10" s="16">
        <v>15.84</v>
      </c>
    </row>
    <row r="11" spans="1:11" ht="11.25">
      <c r="A11" s="1">
        <v>58</v>
      </c>
      <c r="B11" s="23">
        <v>22</v>
      </c>
      <c r="C11" s="16">
        <v>8.12</v>
      </c>
      <c r="D11" s="23">
        <v>33</v>
      </c>
      <c r="E11" s="16">
        <v>12.18</v>
      </c>
      <c r="F11" s="23">
        <v>146</v>
      </c>
      <c r="G11" s="16">
        <v>53.87</v>
      </c>
      <c r="H11" s="23">
        <v>21</v>
      </c>
      <c r="I11" s="16">
        <v>7.75</v>
      </c>
      <c r="J11" s="23">
        <v>49</v>
      </c>
      <c r="K11" s="16">
        <v>18.08</v>
      </c>
    </row>
    <row r="12" spans="1:11" ht="11.25">
      <c r="A12" s="1">
        <v>59</v>
      </c>
      <c r="B12" s="23">
        <v>16</v>
      </c>
      <c r="C12" s="16">
        <v>3.93</v>
      </c>
      <c r="D12" s="23">
        <v>60</v>
      </c>
      <c r="E12" s="16">
        <v>14.74</v>
      </c>
      <c r="F12" s="23">
        <v>218</v>
      </c>
      <c r="G12" s="16">
        <v>53.56</v>
      </c>
      <c r="H12" s="23">
        <v>17</v>
      </c>
      <c r="I12" s="16">
        <v>4.18</v>
      </c>
      <c r="J12" s="23">
        <v>96</v>
      </c>
      <c r="K12" s="16">
        <v>23.59</v>
      </c>
    </row>
    <row r="13" spans="1:11" ht="11.25">
      <c r="A13" s="1">
        <v>60</v>
      </c>
      <c r="B13" s="23">
        <v>31</v>
      </c>
      <c r="C13" s="16">
        <v>7.36</v>
      </c>
      <c r="D13" s="23">
        <v>62</v>
      </c>
      <c r="E13" s="16">
        <v>14.73</v>
      </c>
      <c r="F13" s="23">
        <v>216</v>
      </c>
      <c r="G13" s="16">
        <v>51.31</v>
      </c>
      <c r="H13" s="23">
        <v>24</v>
      </c>
      <c r="I13" s="16">
        <v>5.7</v>
      </c>
      <c r="J13" s="23">
        <v>88</v>
      </c>
      <c r="K13" s="16">
        <v>20.9</v>
      </c>
    </row>
    <row r="14" spans="1:11" s="18" customFormat="1" ht="11.25">
      <c r="A14" s="18" t="s">
        <v>9</v>
      </c>
      <c r="B14" s="22">
        <f>SUM(B2:B13)</f>
        <v>483</v>
      </c>
      <c r="C14" s="13">
        <f>B14*100/$B$15</f>
        <v>7.986111111111111</v>
      </c>
      <c r="D14" s="22">
        <f>SUM(D2:D13)</f>
        <v>663</v>
      </c>
      <c r="E14" s="13">
        <f>D14*100/$B$15</f>
        <v>10.962301587301587</v>
      </c>
      <c r="F14" s="22">
        <f>SUM(F2:F13)</f>
        <v>3039</v>
      </c>
      <c r="G14" s="13">
        <f>F14*100/$B$15</f>
        <v>50.24801587301587</v>
      </c>
      <c r="H14" s="22">
        <f>SUM(H2:H13)</f>
        <v>406</v>
      </c>
      <c r="I14" s="13">
        <f>H14*100/$B$15</f>
        <v>6.712962962962963</v>
      </c>
      <c r="J14" s="22">
        <f>SUM(J2:J13)</f>
        <v>1457</v>
      </c>
      <c r="K14" s="13">
        <f>J14*100/$B$15</f>
        <v>24.090608465608465</v>
      </c>
    </row>
    <row r="15" spans="1:9" ht="11.25">
      <c r="A15" s="19" t="s">
        <v>10</v>
      </c>
      <c r="B15" s="24">
        <f>B14+D14+F14+H14+J14</f>
        <v>6048</v>
      </c>
      <c r="C15" s="4">
        <f>B15*100/B17</f>
        <v>86.74698795180723</v>
      </c>
      <c r="E15" s="17"/>
      <c r="G15" s="17"/>
      <c r="I15" s="17"/>
    </row>
    <row r="16" spans="1:9" ht="11.25">
      <c r="A16" s="20" t="s">
        <v>11</v>
      </c>
      <c r="B16" s="25">
        <v>9768</v>
      </c>
      <c r="C16" s="7"/>
      <c r="E16" s="17"/>
      <c r="G16" s="17"/>
      <c r="I16" s="17"/>
    </row>
    <row r="17" spans="1:9" ht="11.25">
      <c r="A17" s="20" t="s">
        <v>12</v>
      </c>
      <c r="B17" s="26">
        <v>6972</v>
      </c>
      <c r="C17" s="7">
        <f>B17*100/B16</f>
        <v>71.37592137592138</v>
      </c>
      <c r="E17" s="17"/>
      <c r="G17" s="17"/>
      <c r="I17" s="17"/>
    </row>
    <row r="18" spans="1:9" ht="11.25">
      <c r="A18" s="20" t="s">
        <v>13</v>
      </c>
      <c r="B18" s="25">
        <v>498</v>
      </c>
      <c r="C18" s="7">
        <f>B18*100/B17</f>
        <v>7.142857142857143</v>
      </c>
      <c r="E18" s="17"/>
      <c r="G18" s="17"/>
      <c r="I18" s="17"/>
    </row>
    <row r="19" spans="1:9" ht="11.25">
      <c r="A19" s="21" t="s">
        <v>14</v>
      </c>
      <c r="B19" s="27">
        <v>426</v>
      </c>
      <c r="C19" s="10">
        <f>B19*100/B17</f>
        <v>6.110154905335628</v>
      </c>
      <c r="E19" s="17"/>
      <c r="G19" s="17"/>
      <c r="I19" s="17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&amp;C&amp;"Arial,Grassetto"&amp;14Circoscrizione IV&amp;R28 e 29 Maggio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5.421875" style="23" bestFit="1" customWidth="1"/>
    <col min="3" max="3" width="6.57421875" style="16" bestFit="1" customWidth="1"/>
    <col min="4" max="4" width="9.421875" style="23" bestFit="1" customWidth="1"/>
    <col min="5" max="5" width="5.7109375" style="16" bestFit="1" customWidth="1"/>
    <col min="6" max="6" width="7.8515625" style="23" bestFit="1" customWidth="1"/>
    <col min="7" max="7" width="6.57421875" style="16" bestFit="1" customWidth="1"/>
    <col min="8" max="8" width="9.57421875" style="23" bestFit="1" customWidth="1"/>
    <col min="9" max="9" width="5.7109375" style="16" bestFit="1" customWidth="1"/>
    <col min="10" max="16384" width="9.140625" style="1" customWidth="1"/>
  </cols>
  <sheetData>
    <row r="1" spans="1:9" s="28" customFormat="1" ht="11.25">
      <c r="A1" s="28" t="s">
        <v>8</v>
      </c>
      <c r="B1" s="29" t="s">
        <v>6</v>
      </c>
      <c r="C1" s="30" t="s">
        <v>7</v>
      </c>
      <c r="D1" s="29" t="s">
        <v>2</v>
      </c>
      <c r="E1" s="30" t="s">
        <v>7</v>
      </c>
      <c r="F1" s="29" t="s">
        <v>5</v>
      </c>
      <c r="G1" s="30" t="s">
        <v>7</v>
      </c>
      <c r="H1" s="29" t="s">
        <v>0</v>
      </c>
      <c r="I1" s="30" t="s">
        <v>7</v>
      </c>
    </row>
    <row r="2" spans="1:9" ht="11.25">
      <c r="A2" s="1">
        <v>1</v>
      </c>
      <c r="B2" s="23">
        <v>180</v>
      </c>
      <c r="C2" s="16">
        <v>34.55</v>
      </c>
      <c r="D2" s="23">
        <v>59</v>
      </c>
      <c r="E2" s="16">
        <v>11.32</v>
      </c>
      <c r="F2" s="23">
        <v>219</v>
      </c>
      <c r="G2" s="16">
        <v>42.03</v>
      </c>
      <c r="H2" s="23">
        <v>63</v>
      </c>
      <c r="I2" s="16">
        <v>12.09</v>
      </c>
    </row>
    <row r="3" spans="1:9" ht="11.25">
      <c r="A3" s="1">
        <v>2</v>
      </c>
      <c r="B3" s="23">
        <v>258</v>
      </c>
      <c r="C3" s="16">
        <v>43.43</v>
      </c>
      <c r="D3" s="23">
        <v>64</v>
      </c>
      <c r="E3" s="16">
        <v>10.77</v>
      </c>
      <c r="F3" s="23">
        <v>229</v>
      </c>
      <c r="G3" s="16">
        <v>38.55</v>
      </c>
      <c r="H3" s="23">
        <v>43</v>
      </c>
      <c r="I3" s="16">
        <v>7.24</v>
      </c>
    </row>
    <row r="4" spans="1:9" ht="11.25">
      <c r="A4" s="1">
        <v>3</v>
      </c>
      <c r="B4" s="23">
        <v>196</v>
      </c>
      <c r="C4" s="16">
        <v>33.91</v>
      </c>
      <c r="D4" s="23">
        <v>54</v>
      </c>
      <c r="E4" s="16">
        <v>9.34</v>
      </c>
      <c r="F4" s="23">
        <v>270</v>
      </c>
      <c r="G4" s="16">
        <v>46.71</v>
      </c>
      <c r="H4" s="23">
        <v>58</v>
      </c>
      <c r="I4" s="16">
        <v>10.03</v>
      </c>
    </row>
    <row r="5" spans="1:9" ht="11.25">
      <c r="A5" s="1">
        <v>4</v>
      </c>
      <c r="B5" s="23">
        <v>230</v>
      </c>
      <c r="C5" s="16">
        <v>40.42</v>
      </c>
      <c r="D5" s="23">
        <v>64</v>
      </c>
      <c r="E5" s="16">
        <v>11.25</v>
      </c>
      <c r="F5" s="23">
        <v>229</v>
      </c>
      <c r="G5" s="16">
        <v>40.25</v>
      </c>
      <c r="H5" s="23">
        <v>46</v>
      </c>
      <c r="I5" s="16">
        <v>8.08</v>
      </c>
    </row>
    <row r="6" spans="1:9" ht="11.25">
      <c r="A6" s="1">
        <v>5</v>
      </c>
      <c r="B6" s="23">
        <v>272</v>
      </c>
      <c r="C6" s="16">
        <v>45.56</v>
      </c>
      <c r="D6" s="23">
        <v>59</v>
      </c>
      <c r="E6" s="16">
        <v>9.88</v>
      </c>
      <c r="F6" s="23">
        <v>211</v>
      </c>
      <c r="G6" s="16">
        <v>35.34</v>
      </c>
      <c r="H6" s="23">
        <v>55</v>
      </c>
      <c r="I6" s="16">
        <v>9.21</v>
      </c>
    </row>
    <row r="7" spans="1:9" ht="11.25">
      <c r="A7" s="1">
        <v>6</v>
      </c>
      <c r="B7" s="23">
        <v>239</v>
      </c>
      <c r="C7" s="16">
        <v>40.85</v>
      </c>
      <c r="D7" s="23">
        <v>77</v>
      </c>
      <c r="E7" s="16">
        <v>13.16</v>
      </c>
      <c r="F7" s="23">
        <v>191</v>
      </c>
      <c r="G7" s="16">
        <v>32.65</v>
      </c>
      <c r="H7" s="23">
        <v>78</v>
      </c>
      <c r="I7" s="16">
        <v>13.33</v>
      </c>
    </row>
    <row r="8" spans="1:9" ht="11.25">
      <c r="A8" s="1">
        <v>7</v>
      </c>
      <c r="B8" s="23">
        <v>333</v>
      </c>
      <c r="C8" s="16">
        <v>49.63</v>
      </c>
      <c r="D8" s="23">
        <v>80</v>
      </c>
      <c r="E8" s="16">
        <v>11.92</v>
      </c>
      <c r="F8" s="23">
        <v>194</v>
      </c>
      <c r="G8" s="16">
        <v>28.91</v>
      </c>
      <c r="H8" s="23">
        <v>64</v>
      </c>
      <c r="I8" s="16">
        <v>9.54</v>
      </c>
    </row>
    <row r="9" spans="1:9" ht="11.25">
      <c r="A9" s="1">
        <v>8</v>
      </c>
      <c r="B9" s="23">
        <v>278</v>
      </c>
      <c r="C9" s="16">
        <v>54.94</v>
      </c>
      <c r="D9" s="23">
        <v>52</v>
      </c>
      <c r="E9" s="16">
        <v>10.28</v>
      </c>
      <c r="F9" s="23">
        <v>147</v>
      </c>
      <c r="G9" s="16">
        <v>29.05</v>
      </c>
      <c r="H9" s="23">
        <v>29</v>
      </c>
      <c r="I9" s="16">
        <v>5.73</v>
      </c>
    </row>
    <row r="10" spans="1:9" ht="11.25">
      <c r="A10" s="1">
        <v>9</v>
      </c>
      <c r="B10" s="23">
        <v>316</v>
      </c>
      <c r="C10" s="16">
        <v>52.49</v>
      </c>
      <c r="D10" s="23">
        <v>64</v>
      </c>
      <c r="E10" s="16">
        <v>10.63</v>
      </c>
      <c r="F10" s="23">
        <v>183</v>
      </c>
      <c r="G10" s="16">
        <v>30.4</v>
      </c>
      <c r="H10" s="23">
        <v>39</v>
      </c>
      <c r="I10" s="16">
        <v>6.48</v>
      </c>
    </row>
    <row r="11" spans="1:9" ht="11.25">
      <c r="A11" s="1">
        <v>10</v>
      </c>
      <c r="B11" s="23">
        <v>135</v>
      </c>
      <c r="C11" s="16">
        <v>42.59</v>
      </c>
      <c r="D11" s="23">
        <v>46</v>
      </c>
      <c r="E11" s="16">
        <v>14.51</v>
      </c>
      <c r="F11" s="23">
        <v>107</v>
      </c>
      <c r="G11" s="16">
        <v>33.75</v>
      </c>
      <c r="H11" s="23">
        <v>29</v>
      </c>
      <c r="I11" s="16">
        <v>9.15</v>
      </c>
    </row>
    <row r="12" spans="1:9" ht="11.25">
      <c r="A12" s="1">
        <v>11</v>
      </c>
      <c r="B12" s="23">
        <v>160</v>
      </c>
      <c r="C12" s="16">
        <v>36.87</v>
      </c>
      <c r="D12" s="23">
        <v>40</v>
      </c>
      <c r="E12" s="16">
        <v>9.22</v>
      </c>
      <c r="F12" s="23">
        <v>202</v>
      </c>
      <c r="G12" s="16">
        <v>46.54</v>
      </c>
      <c r="H12" s="23">
        <v>32</v>
      </c>
      <c r="I12" s="16">
        <v>7.37</v>
      </c>
    </row>
    <row r="13" spans="1:9" ht="11.25">
      <c r="A13" s="1">
        <v>12</v>
      </c>
      <c r="B13" s="23">
        <v>176</v>
      </c>
      <c r="C13" s="16">
        <v>47.96</v>
      </c>
      <c r="D13" s="23">
        <v>28</v>
      </c>
      <c r="E13" s="16">
        <v>7.63</v>
      </c>
      <c r="F13" s="23">
        <v>143</v>
      </c>
      <c r="G13" s="16">
        <v>38.96</v>
      </c>
      <c r="H13" s="23">
        <v>20</v>
      </c>
      <c r="I13" s="16">
        <v>5.45</v>
      </c>
    </row>
    <row r="14" spans="1:9" ht="11.25">
      <c r="A14" s="1">
        <v>13</v>
      </c>
      <c r="B14" s="23">
        <v>225</v>
      </c>
      <c r="C14" s="16">
        <v>39.54</v>
      </c>
      <c r="D14" s="23">
        <v>56</v>
      </c>
      <c r="E14" s="16">
        <v>9.84</v>
      </c>
      <c r="F14" s="23">
        <v>252</v>
      </c>
      <c r="G14" s="16">
        <v>44.29</v>
      </c>
      <c r="H14" s="23">
        <v>36</v>
      </c>
      <c r="I14" s="16">
        <v>6.33</v>
      </c>
    </row>
    <row r="15" spans="1:9" ht="11.25">
      <c r="A15" s="1">
        <v>14</v>
      </c>
      <c r="B15" s="23">
        <v>180</v>
      </c>
      <c r="C15" s="16">
        <v>30.56</v>
      </c>
      <c r="D15" s="23">
        <v>47</v>
      </c>
      <c r="E15" s="16">
        <v>7.98</v>
      </c>
      <c r="F15" s="23">
        <v>306</v>
      </c>
      <c r="G15" s="16">
        <v>51.95</v>
      </c>
      <c r="H15" s="23">
        <v>56</v>
      </c>
      <c r="I15" s="16">
        <v>9.51</v>
      </c>
    </row>
    <row r="16" spans="1:9" ht="11.25">
      <c r="A16" s="1">
        <v>15</v>
      </c>
      <c r="B16" s="23">
        <v>199</v>
      </c>
      <c r="C16" s="16">
        <v>38.87</v>
      </c>
      <c r="D16" s="23">
        <v>65</v>
      </c>
      <c r="E16" s="16">
        <v>12.7</v>
      </c>
      <c r="F16" s="23">
        <v>211</v>
      </c>
      <c r="G16" s="16">
        <v>41.21</v>
      </c>
      <c r="H16" s="23">
        <v>37</v>
      </c>
      <c r="I16" s="16">
        <v>7.23</v>
      </c>
    </row>
    <row r="17" spans="1:9" ht="11.25">
      <c r="A17" s="1">
        <v>16</v>
      </c>
      <c r="B17" s="23">
        <v>221</v>
      </c>
      <c r="C17" s="16">
        <v>45.38</v>
      </c>
      <c r="D17" s="23">
        <v>44</v>
      </c>
      <c r="E17" s="16">
        <v>9.03</v>
      </c>
      <c r="F17" s="23">
        <v>179</v>
      </c>
      <c r="G17" s="16">
        <v>36.76</v>
      </c>
      <c r="H17" s="23">
        <v>43</v>
      </c>
      <c r="I17" s="16">
        <v>8.83</v>
      </c>
    </row>
    <row r="18" spans="1:9" ht="11.25">
      <c r="A18" s="1">
        <v>61</v>
      </c>
      <c r="B18" s="23">
        <v>6</v>
      </c>
      <c r="C18" s="16">
        <v>54.55</v>
      </c>
      <c r="D18" s="23">
        <v>1</v>
      </c>
      <c r="E18" s="16">
        <v>9.09</v>
      </c>
      <c r="F18" s="23">
        <v>4</v>
      </c>
      <c r="G18" s="16">
        <v>36.36</v>
      </c>
      <c r="H18" s="23">
        <v>0</v>
      </c>
      <c r="I18" s="16">
        <v>0</v>
      </c>
    </row>
    <row r="19" spans="1:9" s="18" customFormat="1" ht="11.25">
      <c r="A19" s="18" t="s">
        <v>9</v>
      </c>
      <c r="B19" s="22">
        <f>SUM(B1:B18)</f>
        <v>3604</v>
      </c>
      <c r="C19" s="13">
        <f>B19*100/$B$15</f>
        <v>2002.2222222222222</v>
      </c>
      <c r="D19" s="22">
        <f>SUM(D1:D18)</f>
        <v>900</v>
      </c>
      <c r="E19" s="13">
        <f>D19*100/$B$15</f>
        <v>500</v>
      </c>
      <c r="F19" s="22">
        <f>SUM(F1:F18)</f>
        <v>3277</v>
      </c>
      <c r="G19" s="13">
        <f>F19*100/$B$15</f>
        <v>1820.5555555555557</v>
      </c>
      <c r="H19" s="22">
        <f>SUM(H1:H18)</f>
        <v>728</v>
      </c>
      <c r="I19" s="13">
        <f>H19*100/$B$15</f>
        <v>404.44444444444446</v>
      </c>
    </row>
    <row r="20" spans="1:9" ht="11.25">
      <c r="A20" s="19" t="s">
        <v>10</v>
      </c>
      <c r="B20" s="24">
        <f>B19+D19+F19+H19</f>
        <v>8509</v>
      </c>
      <c r="C20" s="4">
        <f>B20*100/B22</f>
        <v>86.28942297941386</v>
      </c>
      <c r="E20" s="17"/>
      <c r="G20" s="17"/>
      <c r="I20" s="17"/>
    </row>
    <row r="21" spans="1:9" ht="11.25">
      <c r="A21" s="20" t="s">
        <v>11</v>
      </c>
      <c r="B21" s="25">
        <v>14856</v>
      </c>
      <c r="C21" s="7"/>
      <c r="E21" s="17"/>
      <c r="G21" s="17"/>
      <c r="I21" s="17"/>
    </row>
    <row r="22" spans="1:9" ht="11.25">
      <c r="A22" s="20" t="s">
        <v>12</v>
      </c>
      <c r="B22" s="26">
        <v>9861</v>
      </c>
      <c r="C22" s="7">
        <f>B22*100/B21</f>
        <v>66.37722132471728</v>
      </c>
      <c r="E22" s="17"/>
      <c r="G22" s="17"/>
      <c r="I22" s="17"/>
    </row>
    <row r="23" spans="1:9" ht="11.25">
      <c r="A23" s="20" t="s">
        <v>13</v>
      </c>
      <c r="B23" s="25">
        <v>718</v>
      </c>
      <c r="C23" s="7">
        <f>B23*100/B22</f>
        <v>7.281208802352703</v>
      </c>
      <c r="E23" s="17"/>
      <c r="G23" s="17"/>
      <c r="I23" s="17"/>
    </row>
    <row r="24" spans="1:9" ht="11.25">
      <c r="A24" s="21" t="s">
        <v>14</v>
      </c>
      <c r="B24" s="27">
        <v>634</v>
      </c>
      <c r="C24" s="10">
        <f>B24*100/B22</f>
        <v>6.429368218233445</v>
      </c>
      <c r="E24" s="17"/>
      <c r="G24" s="17"/>
      <c r="I24" s="17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&amp;C&amp;"Arial,Grassetto"&amp;14Circoscrizione V&amp;R28 e 29 Maggio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BCAVALLO</cp:lastModifiedBy>
  <cp:lastPrinted>2006-05-31T15:25:59Z</cp:lastPrinted>
  <dcterms:created xsi:type="dcterms:W3CDTF">2006-05-31T14:14:49Z</dcterms:created>
  <dcterms:modified xsi:type="dcterms:W3CDTF">2006-05-31T15:27:14Z</dcterms:modified>
  <cp:category/>
  <cp:version/>
  <cp:contentType/>
  <cp:contentStatus/>
</cp:coreProperties>
</file>