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4"/>
  </bookViews>
  <sheets>
    <sheet name="CIRC. I" sheetId="1" r:id="rId1"/>
    <sheet name="CIRC. II" sheetId="2" r:id="rId2"/>
    <sheet name="CIRC. III" sheetId="3" r:id="rId3"/>
    <sheet name="CIRC. IV" sheetId="4" r:id="rId4"/>
    <sheet name="CIRC. V" sheetId="5" r:id="rId5"/>
  </sheets>
  <definedNames/>
  <calcPr fullCalcOnLoad="1"/>
</workbook>
</file>

<file path=xl/sharedStrings.xml><?xml version="1.0" encoding="utf-8"?>
<sst xmlns="http://schemas.openxmlformats.org/spreadsheetml/2006/main" count="110" uniqueCount="20">
  <si>
    <t>L'ULIVO</t>
  </si>
  <si>
    <t>S.D.I.</t>
  </si>
  <si>
    <t>ALPAZUR</t>
  </si>
  <si>
    <t>RIFONDAZIONE COM</t>
  </si>
  <si>
    <t>CASA LIBERTA'</t>
  </si>
  <si>
    <t>ULIVO</t>
  </si>
  <si>
    <t>NOI PER SAVONA</t>
  </si>
  <si>
    <t>DI PIETRO</t>
  </si>
  <si>
    <t>NUOVO PSI</t>
  </si>
  <si>
    <t>SOLE A. M.</t>
  </si>
  <si>
    <t>L' ULIVO</t>
  </si>
  <si>
    <t>TOT/%</t>
  </si>
  <si>
    <t>VALIDI</t>
  </si>
  <si>
    <t>SEZ.</t>
  </si>
  <si>
    <t>CIRC.</t>
  </si>
  <si>
    <t>%</t>
  </si>
  <si>
    <t>ISCRITTI</t>
  </si>
  <si>
    <t>VOTANTI</t>
  </si>
  <si>
    <t>BIANCHE</t>
  </si>
  <si>
    <t>NULLE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</si>
</sst>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0"/>
      <color indexed="10"/>
      <name val="Arial"/>
      <family val="0"/>
    </font>
    <font>
      <sz val="10"/>
      <color indexed="32"/>
      <name val="Arial"/>
      <family val="0"/>
    </font>
    <font>
      <sz val="8"/>
      <name val="Arial"/>
      <family val="0"/>
    </font>
    <font>
      <sz val="8"/>
      <color indexed="32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E13" sqref="E13"/>
    </sheetView>
  </sheetViews>
  <sheetFormatPr defaultColWidth="9.140625" defaultRowHeight="12.75"/>
  <cols>
    <col min="1" max="1" width="7.421875" style="7" bestFit="1" customWidth="1"/>
    <col min="2" max="2" width="4.7109375" style="7" bestFit="1" customWidth="1"/>
    <col min="3" max="3" width="6.57421875" style="8" bestFit="1" customWidth="1"/>
    <col min="4" max="4" width="5.7109375" style="9" bestFit="1" customWidth="1"/>
    <col min="5" max="5" width="4.57421875" style="8" bestFit="1" customWidth="1"/>
    <col min="6" max="6" width="4.8515625" style="9" bestFit="1" customWidth="1"/>
    <col min="7" max="7" width="8.00390625" style="8" bestFit="1" customWidth="1"/>
    <col min="8" max="8" width="4.00390625" style="9" bestFit="1" customWidth="1"/>
    <col min="9" max="9" width="15.57421875" style="8" bestFit="1" customWidth="1"/>
    <col min="10" max="10" width="4.8515625" style="9" bestFit="1" customWidth="1"/>
    <col min="11" max="11" width="12.00390625" style="8" bestFit="1" customWidth="1"/>
    <col min="12" max="12" width="4.8515625" style="9" bestFit="1" customWidth="1"/>
  </cols>
  <sheetData>
    <row r="1" spans="1:12" s="3" customFormat="1" ht="12.75">
      <c r="A1" s="4" t="s">
        <v>13</v>
      </c>
      <c r="B1" s="4" t="s">
        <v>14</v>
      </c>
      <c r="C1" s="5" t="s">
        <v>0</v>
      </c>
      <c r="D1" s="6" t="s">
        <v>15</v>
      </c>
      <c r="E1" s="5" t="s">
        <v>1</v>
      </c>
      <c r="F1" s="6" t="s">
        <v>15</v>
      </c>
      <c r="G1" s="5" t="s">
        <v>2</v>
      </c>
      <c r="H1" s="6" t="s">
        <v>15</v>
      </c>
      <c r="I1" s="5" t="s">
        <v>3</v>
      </c>
      <c r="J1" s="6" t="s">
        <v>15</v>
      </c>
      <c r="K1" s="5" t="s">
        <v>4</v>
      </c>
      <c r="L1" s="6" t="s">
        <v>15</v>
      </c>
    </row>
    <row r="2" spans="1:12" ht="12.75">
      <c r="A2" s="7">
        <v>28</v>
      </c>
      <c r="B2" s="7">
        <v>1</v>
      </c>
      <c r="C2" s="8">
        <v>364</v>
      </c>
      <c r="D2" s="9">
        <v>51.2</v>
      </c>
      <c r="E2" s="8">
        <v>60</v>
      </c>
      <c r="F2" s="9">
        <v>8.44</v>
      </c>
      <c r="G2" s="8">
        <v>12</v>
      </c>
      <c r="H2" s="9">
        <v>1.69</v>
      </c>
      <c r="I2" s="8">
        <v>111</v>
      </c>
      <c r="J2" s="9">
        <v>15.61</v>
      </c>
      <c r="K2" s="8">
        <v>164</v>
      </c>
      <c r="L2" s="9">
        <v>23.07</v>
      </c>
    </row>
    <row r="3" spans="1:12" ht="12.75">
      <c r="A3" s="7">
        <v>29</v>
      </c>
      <c r="B3" s="7">
        <v>1</v>
      </c>
      <c r="C3" s="8">
        <v>303</v>
      </c>
      <c r="D3" s="9">
        <v>47.42</v>
      </c>
      <c r="E3" s="8">
        <v>48</v>
      </c>
      <c r="F3" s="9">
        <v>7.51</v>
      </c>
      <c r="G3" s="8">
        <v>13</v>
      </c>
      <c r="H3" s="9">
        <v>2.03</v>
      </c>
      <c r="I3" s="8">
        <v>125</v>
      </c>
      <c r="J3" s="9">
        <v>19.56</v>
      </c>
      <c r="K3" s="8">
        <v>150</v>
      </c>
      <c r="L3" s="9">
        <v>23.47</v>
      </c>
    </row>
    <row r="4" spans="1:12" ht="12.75">
      <c r="A4" s="7">
        <v>30</v>
      </c>
      <c r="B4" s="7">
        <v>1</v>
      </c>
      <c r="C4" s="8">
        <v>331</v>
      </c>
      <c r="D4" s="9">
        <v>53.65</v>
      </c>
      <c r="E4" s="8">
        <v>41</v>
      </c>
      <c r="F4" s="9">
        <v>6.65</v>
      </c>
      <c r="G4" s="8">
        <v>12</v>
      </c>
      <c r="H4" s="9">
        <v>1.94</v>
      </c>
      <c r="I4" s="8">
        <v>113</v>
      </c>
      <c r="J4" s="9">
        <v>18.31</v>
      </c>
      <c r="K4" s="8">
        <v>120</v>
      </c>
      <c r="L4" s="9">
        <v>19.45</v>
      </c>
    </row>
    <row r="5" spans="1:12" ht="12.75">
      <c r="A5" s="7">
        <v>31</v>
      </c>
      <c r="B5" s="7">
        <v>1</v>
      </c>
      <c r="C5" s="8">
        <v>237</v>
      </c>
      <c r="D5" s="9">
        <v>47.02</v>
      </c>
      <c r="E5" s="8">
        <v>40</v>
      </c>
      <c r="F5" s="9">
        <v>7.94</v>
      </c>
      <c r="G5" s="8">
        <v>7</v>
      </c>
      <c r="H5" s="9">
        <v>1.39</v>
      </c>
      <c r="I5" s="8">
        <v>111</v>
      </c>
      <c r="J5" s="9">
        <v>22.02</v>
      </c>
      <c r="K5" s="8">
        <v>109</v>
      </c>
      <c r="L5" s="9">
        <v>21.63</v>
      </c>
    </row>
    <row r="6" spans="1:12" ht="12.75">
      <c r="A6" s="7">
        <v>32</v>
      </c>
      <c r="B6" s="7">
        <v>1</v>
      </c>
      <c r="C6" s="8">
        <v>344</v>
      </c>
      <c r="D6" s="9">
        <v>59.83</v>
      </c>
      <c r="E6" s="8">
        <v>28</v>
      </c>
      <c r="F6" s="9">
        <v>4.87</v>
      </c>
      <c r="G6" s="8">
        <v>4</v>
      </c>
      <c r="H6" s="9">
        <v>0.7</v>
      </c>
      <c r="I6" s="8">
        <v>75</v>
      </c>
      <c r="J6" s="9">
        <v>13.04</v>
      </c>
      <c r="K6" s="8">
        <v>124</v>
      </c>
      <c r="L6" s="9">
        <v>21.57</v>
      </c>
    </row>
    <row r="7" spans="1:12" ht="12.75">
      <c r="A7" s="7">
        <v>33</v>
      </c>
      <c r="B7" s="7">
        <v>1</v>
      </c>
      <c r="C7" s="8">
        <v>65</v>
      </c>
      <c r="D7" s="9">
        <v>37.14</v>
      </c>
      <c r="E7" s="8">
        <v>19</v>
      </c>
      <c r="F7" s="9">
        <v>10.86</v>
      </c>
      <c r="G7" s="8">
        <v>4</v>
      </c>
      <c r="H7" s="9">
        <v>2.29</v>
      </c>
      <c r="I7" s="8">
        <v>46</v>
      </c>
      <c r="J7" s="9">
        <v>26.29</v>
      </c>
      <c r="K7" s="8">
        <v>41</v>
      </c>
      <c r="L7" s="9">
        <v>23.43</v>
      </c>
    </row>
    <row r="8" spans="1:12" ht="12.75">
      <c r="A8" s="7" t="s">
        <v>11</v>
      </c>
      <c r="C8" s="8">
        <f>SUM(C2:C7)</f>
        <v>1644</v>
      </c>
      <c r="D8" s="9">
        <f>C8*100/$C$9</f>
        <v>51.040049674014284</v>
      </c>
      <c r="E8" s="8">
        <f>SUM(E2:E7)</f>
        <v>236</v>
      </c>
      <c r="F8" s="9">
        <f>E8*100/$C$9</f>
        <v>7.3269171064886685</v>
      </c>
      <c r="G8" s="8">
        <f>SUM(G2:G7)</f>
        <v>52</v>
      </c>
      <c r="H8" s="9">
        <f>G8*100/$C$9</f>
        <v>1.614405464141571</v>
      </c>
      <c r="I8" s="8">
        <f>SUM(I2:I7)</f>
        <v>581</v>
      </c>
      <c r="J8" s="9">
        <f>I8*100/$C$9</f>
        <v>18.037876435889476</v>
      </c>
      <c r="K8" s="8">
        <f>SUM(K2:K7)</f>
        <v>708</v>
      </c>
      <c r="L8" s="9">
        <f>K8*100/$C$9</f>
        <v>21.980751319466005</v>
      </c>
    </row>
    <row r="9" spans="1:4" ht="12.75">
      <c r="A9" s="7" t="s">
        <v>12</v>
      </c>
      <c r="C9" s="8">
        <f>C8+E8+G8+I8+K8</f>
        <v>3221</v>
      </c>
      <c r="D9" s="9">
        <f>C9*100/C11</f>
        <v>87.17185385656292</v>
      </c>
    </row>
    <row r="10" spans="1:3" ht="12.75">
      <c r="A10" s="7" t="s">
        <v>16</v>
      </c>
      <c r="C10" s="8">
        <v>5031</v>
      </c>
    </row>
    <row r="11" spans="1:4" ht="12.75">
      <c r="A11" s="7" t="s">
        <v>17</v>
      </c>
      <c r="C11" s="8">
        <v>3695</v>
      </c>
      <c r="D11" s="9">
        <f>C11*100/C10</f>
        <v>73.44464321208507</v>
      </c>
    </row>
    <row r="12" spans="1:4" ht="12.75">
      <c r="A12" s="7" t="s">
        <v>18</v>
      </c>
      <c r="C12" s="8">
        <v>294</v>
      </c>
      <c r="D12" s="9">
        <f>C12*100/C11</f>
        <v>7.956698240866035</v>
      </c>
    </row>
    <row r="13" spans="1:4" ht="12.75">
      <c r="A13" s="7" t="s">
        <v>19</v>
      </c>
      <c r="C13" s="8">
        <v>180</v>
      </c>
      <c r="D13" s="9">
        <f>C13*100/C11</f>
        <v>4.871447902571042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I17" sqref="I17"/>
    </sheetView>
  </sheetViews>
  <sheetFormatPr defaultColWidth="9.140625" defaultRowHeight="12.75"/>
  <cols>
    <col min="1" max="1" width="5.7109375" style="0" bestFit="1" customWidth="1"/>
    <col min="2" max="2" width="4.7109375" style="0" bestFit="1" customWidth="1"/>
    <col min="3" max="3" width="6.00390625" style="2" bestFit="1" customWidth="1"/>
    <col min="4" max="4" width="5.7109375" style="1" bestFit="1" customWidth="1"/>
    <col min="5" max="5" width="4.57421875" style="2" bestFit="1" customWidth="1"/>
    <col min="6" max="6" width="4.00390625" style="1" bestFit="1" customWidth="1"/>
    <col min="7" max="7" width="8.00390625" style="2" bestFit="1" customWidth="1"/>
    <col min="8" max="8" width="4.00390625" style="1" bestFit="1" customWidth="1"/>
    <col min="9" max="9" width="15.57421875" style="2" bestFit="1" customWidth="1"/>
    <col min="10" max="10" width="4.8515625" style="1" bestFit="1" customWidth="1"/>
    <col min="11" max="11" width="13.7109375" style="2" bestFit="1" customWidth="1"/>
    <col min="12" max="12" width="4.00390625" style="1" bestFit="1" customWidth="1"/>
    <col min="13" max="13" width="12.00390625" style="2" bestFit="1" customWidth="1"/>
    <col min="14" max="14" width="4.8515625" style="1" bestFit="1" customWidth="1"/>
    <col min="15" max="15" width="7.7109375" style="2" bestFit="1" customWidth="1"/>
    <col min="16" max="16" width="4.00390625" style="1" bestFit="1" customWidth="1"/>
    <col min="17" max="17" width="9.00390625" style="2" bestFit="1" customWidth="1"/>
    <col min="18" max="18" width="4.00390625" style="1" bestFit="1" customWidth="1"/>
  </cols>
  <sheetData>
    <row r="1" spans="1:18" s="4" customFormat="1" ht="11.25">
      <c r="A1" s="4" t="s">
        <v>13</v>
      </c>
      <c r="B1" s="4" t="s">
        <v>14</v>
      </c>
      <c r="C1" s="5" t="s">
        <v>5</v>
      </c>
      <c r="D1" s="6" t="s">
        <v>15</v>
      </c>
      <c r="E1" s="5" t="s">
        <v>1</v>
      </c>
      <c r="F1" s="6" t="s">
        <v>15</v>
      </c>
      <c r="G1" s="5" t="s">
        <v>2</v>
      </c>
      <c r="H1" s="6" t="s">
        <v>15</v>
      </c>
      <c r="I1" s="5" t="s">
        <v>3</v>
      </c>
      <c r="J1" s="6" t="s">
        <v>15</v>
      </c>
      <c r="K1" s="5" t="s">
        <v>6</v>
      </c>
      <c r="L1" s="6" t="s">
        <v>15</v>
      </c>
      <c r="M1" s="5" t="s">
        <v>4</v>
      </c>
      <c r="N1" s="6" t="s">
        <v>15</v>
      </c>
      <c r="O1" s="5" t="s">
        <v>7</v>
      </c>
      <c r="P1" s="6" t="s">
        <v>15</v>
      </c>
      <c r="Q1" s="5" t="s">
        <v>8</v>
      </c>
      <c r="R1" s="6" t="s">
        <v>15</v>
      </c>
    </row>
    <row r="2" spans="1:18" s="7" customFormat="1" ht="11.25">
      <c r="A2" s="7">
        <v>17</v>
      </c>
      <c r="B2" s="7">
        <v>2</v>
      </c>
      <c r="C2" s="8">
        <v>200</v>
      </c>
      <c r="D2" s="9">
        <v>32.52</v>
      </c>
      <c r="E2" s="8">
        <v>30</v>
      </c>
      <c r="F2" s="9">
        <v>4.88</v>
      </c>
      <c r="G2" s="8">
        <v>11</v>
      </c>
      <c r="H2" s="9">
        <v>1.79</v>
      </c>
      <c r="I2" s="8">
        <v>67</v>
      </c>
      <c r="J2" s="9">
        <v>10.89</v>
      </c>
      <c r="K2" s="8">
        <v>47</v>
      </c>
      <c r="L2" s="9">
        <v>7.64</v>
      </c>
      <c r="M2" s="8">
        <v>224</v>
      </c>
      <c r="N2" s="9">
        <v>36.42</v>
      </c>
      <c r="O2" s="8">
        <v>23</v>
      </c>
      <c r="P2" s="9">
        <v>3.74</v>
      </c>
      <c r="Q2" s="8">
        <v>13</v>
      </c>
      <c r="R2" s="9">
        <v>2.11</v>
      </c>
    </row>
    <row r="3" spans="1:18" s="7" customFormat="1" ht="11.25">
      <c r="A3" s="7">
        <v>18</v>
      </c>
      <c r="B3" s="7">
        <v>2</v>
      </c>
      <c r="C3" s="8">
        <v>234</v>
      </c>
      <c r="D3" s="9">
        <v>40.55</v>
      </c>
      <c r="E3" s="8">
        <v>39</v>
      </c>
      <c r="F3" s="9">
        <v>6.76</v>
      </c>
      <c r="G3" s="8">
        <v>4</v>
      </c>
      <c r="H3" s="9">
        <v>0.69</v>
      </c>
      <c r="I3" s="8">
        <v>59</v>
      </c>
      <c r="J3" s="9">
        <v>10.23</v>
      </c>
      <c r="K3" s="8">
        <v>34</v>
      </c>
      <c r="L3" s="9">
        <v>5.89</v>
      </c>
      <c r="M3" s="8">
        <v>181</v>
      </c>
      <c r="N3" s="9">
        <v>31.37</v>
      </c>
      <c r="O3" s="8">
        <v>13</v>
      </c>
      <c r="P3" s="9">
        <v>2.25</v>
      </c>
      <c r="Q3" s="8">
        <v>13</v>
      </c>
      <c r="R3" s="9">
        <v>2.25</v>
      </c>
    </row>
    <row r="4" spans="1:18" s="7" customFormat="1" ht="11.25">
      <c r="A4" s="7">
        <v>19</v>
      </c>
      <c r="B4" s="7">
        <v>2</v>
      </c>
      <c r="C4" s="8">
        <v>254</v>
      </c>
      <c r="D4" s="9">
        <v>44.25</v>
      </c>
      <c r="E4" s="8">
        <v>35</v>
      </c>
      <c r="F4" s="9">
        <v>6.1</v>
      </c>
      <c r="G4" s="8">
        <v>12</v>
      </c>
      <c r="H4" s="9">
        <v>2.09</v>
      </c>
      <c r="I4" s="8">
        <v>71</v>
      </c>
      <c r="J4" s="9">
        <v>12.37</v>
      </c>
      <c r="K4" s="8">
        <v>29</v>
      </c>
      <c r="L4" s="9">
        <v>5.05</v>
      </c>
      <c r="M4" s="8">
        <v>128</v>
      </c>
      <c r="N4" s="9">
        <v>22.3</v>
      </c>
      <c r="O4" s="8">
        <v>13</v>
      </c>
      <c r="P4" s="9">
        <v>2.26</v>
      </c>
      <c r="Q4" s="8">
        <v>32</v>
      </c>
      <c r="R4" s="9">
        <v>5.57</v>
      </c>
    </row>
    <row r="5" spans="1:18" s="7" customFormat="1" ht="11.25">
      <c r="A5" s="7">
        <v>20</v>
      </c>
      <c r="B5" s="7">
        <v>2</v>
      </c>
      <c r="C5" s="8">
        <v>233</v>
      </c>
      <c r="D5" s="9">
        <v>39.49</v>
      </c>
      <c r="E5" s="8">
        <v>49</v>
      </c>
      <c r="F5" s="9">
        <v>8.31</v>
      </c>
      <c r="G5" s="8">
        <v>16</v>
      </c>
      <c r="H5" s="9">
        <v>2.71</v>
      </c>
      <c r="I5" s="8">
        <v>63</v>
      </c>
      <c r="J5" s="9">
        <v>10.68</v>
      </c>
      <c r="K5" s="8">
        <v>38</v>
      </c>
      <c r="L5" s="9">
        <v>6.44</v>
      </c>
      <c r="M5" s="8">
        <v>148</v>
      </c>
      <c r="N5" s="9">
        <v>25.08</v>
      </c>
      <c r="O5" s="8">
        <v>28</v>
      </c>
      <c r="P5" s="9">
        <v>4.75</v>
      </c>
      <c r="Q5" s="8">
        <v>15</v>
      </c>
      <c r="R5" s="9">
        <v>2.54</v>
      </c>
    </row>
    <row r="6" spans="1:18" s="7" customFormat="1" ht="11.25">
      <c r="A6" s="7">
        <v>21</v>
      </c>
      <c r="B6" s="7">
        <v>2</v>
      </c>
      <c r="C6" s="8">
        <v>256</v>
      </c>
      <c r="D6" s="9">
        <v>40.83</v>
      </c>
      <c r="E6" s="8">
        <v>44</v>
      </c>
      <c r="F6" s="9">
        <v>7.02</v>
      </c>
      <c r="G6" s="8">
        <v>11</v>
      </c>
      <c r="H6" s="9">
        <v>1.75</v>
      </c>
      <c r="I6" s="8">
        <v>109</v>
      </c>
      <c r="J6" s="9">
        <v>17.38</v>
      </c>
      <c r="K6" s="8">
        <v>30</v>
      </c>
      <c r="L6" s="9">
        <v>4.78</v>
      </c>
      <c r="M6" s="8">
        <v>139</v>
      </c>
      <c r="N6" s="9">
        <v>22.17</v>
      </c>
      <c r="O6" s="8">
        <v>19</v>
      </c>
      <c r="P6" s="9">
        <v>3.03</v>
      </c>
      <c r="Q6" s="8">
        <v>19</v>
      </c>
      <c r="R6" s="9">
        <v>3.03</v>
      </c>
    </row>
    <row r="7" spans="1:18" s="7" customFormat="1" ht="11.25">
      <c r="A7" s="7">
        <v>22</v>
      </c>
      <c r="B7" s="7">
        <v>2</v>
      </c>
      <c r="C7" s="8">
        <v>254</v>
      </c>
      <c r="D7" s="9">
        <v>44.72</v>
      </c>
      <c r="E7" s="8">
        <v>31</v>
      </c>
      <c r="F7" s="9">
        <v>5.46</v>
      </c>
      <c r="G7" s="8">
        <v>6</v>
      </c>
      <c r="H7" s="9">
        <v>1.06</v>
      </c>
      <c r="I7" s="8">
        <v>81</v>
      </c>
      <c r="J7" s="9">
        <v>14.26</v>
      </c>
      <c r="K7" s="8">
        <v>19</v>
      </c>
      <c r="L7" s="9">
        <v>3.35</v>
      </c>
      <c r="M7" s="8">
        <v>138</v>
      </c>
      <c r="N7" s="9">
        <v>24.3</v>
      </c>
      <c r="O7" s="8">
        <v>19</v>
      </c>
      <c r="P7" s="9">
        <v>3.35</v>
      </c>
      <c r="Q7" s="8">
        <v>20</v>
      </c>
      <c r="R7" s="9">
        <v>3.52</v>
      </c>
    </row>
    <row r="8" spans="1:18" s="7" customFormat="1" ht="11.25">
      <c r="A8" s="7">
        <v>23</v>
      </c>
      <c r="B8" s="7">
        <v>2</v>
      </c>
      <c r="C8" s="8">
        <v>244</v>
      </c>
      <c r="D8" s="9">
        <v>38.98</v>
      </c>
      <c r="E8" s="8">
        <v>47</v>
      </c>
      <c r="F8" s="9">
        <v>7.51</v>
      </c>
      <c r="G8" s="8">
        <v>9</v>
      </c>
      <c r="H8" s="9">
        <v>1.44</v>
      </c>
      <c r="I8" s="8">
        <v>124</v>
      </c>
      <c r="J8" s="9">
        <v>19.81</v>
      </c>
      <c r="K8" s="8">
        <v>27</v>
      </c>
      <c r="L8" s="9">
        <v>4.31</v>
      </c>
      <c r="M8" s="8">
        <v>137</v>
      </c>
      <c r="N8" s="9">
        <v>21.88</v>
      </c>
      <c r="O8" s="8">
        <v>22</v>
      </c>
      <c r="P8" s="9">
        <v>3.51</v>
      </c>
      <c r="Q8" s="8">
        <v>16</v>
      </c>
      <c r="R8" s="9">
        <v>2.56</v>
      </c>
    </row>
    <row r="9" spans="1:18" s="7" customFormat="1" ht="11.25">
      <c r="A9" s="7">
        <v>24</v>
      </c>
      <c r="B9" s="7">
        <v>2</v>
      </c>
      <c r="C9" s="8">
        <v>274</v>
      </c>
      <c r="D9" s="9">
        <v>42.48</v>
      </c>
      <c r="E9" s="8">
        <v>38</v>
      </c>
      <c r="F9" s="9">
        <v>5.89</v>
      </c>
      <c r="G9" s="8">
        <v>11</v>
      </c>
      <c r="H9" s="9">
        <v>1.71</v>
      </c>
      <c r="I9" s="8">
        <v>96</v>
      </c>
      <c r="J9" s="9">
        <v>14.88</v>
      </c>
      <c r="K9" s="8">
        <v>33</v>
      </c>
      <c r="L9" s="9">
        <v>5.12</v>
      </c>
      <c r="M9" s="8">
        <v>164</v>
      </c>
      <c r="N9" s="9">
        <v>25.43</v>
      </c>
      <c r="O9" s="8">
        <v>21</v>
      </c>
      <c r="P9" s="9">
        <v>3.26</v>
      </c>
      <c r="Q9" s="8">
        <v>8</v>
      </c>
      <c r="R9" s="9">
        <v>1.24</v>
      </c>
    </row>
    <row r="10" spans="1:18" s="7" customFormat="1" ht="11.25">
      <c r="A10" s="7">
        <v>25</v>
      </c>
      <c r="B10" s="7">
        <v>2</v>
      </c>
      <c r="C10" s="8">
        <v>270</v>
      </c>
      <c r="D10" s="9">
        <v>44.78</v>
      </c>
      <c r="E10" s="8">
        <v>27</v>
      </c>
      <c r="F10" s="9">
        <v>4.48</v>
      </c>
      <c r="G10" s="8">
        <v>6</v>
      </c>
      <c r="H10" s="9">
        <v>1</v>
      </c>
      <c r="I10" s="8">
        <v>99</v>
      </c>
      <c r="J10" s="9">
        <v>16.42</v>
      </c>
      <c r="K10" s="8">
        <v>43</v>
      </c>
      <c r="L10" s="9">
        <v>7.13</v>
      </c>
      <c r="M10" s="8">
        <v>134</v>
      </c>
      <c r="N10" s="9">
        <v>22.22</v>
      </c>
      <c r="O10" s="8">
        <v>11</v>
      </c>
      <c r="P10" s="9">
        <v>1.82</v>
      </c>
      <c r="Q10" s="8">
        <v>13</v>
      </c>
      <c r="R10" s="9">
        <v>2.16</v>
      </c>
    </row>
    <row r="11" spans="1:18" s="7" customFormat="1" ht="11.25">
      <c r="A11" s="7">
        <v>26</v>
      </c>
      <c r="B11" s="7">
        <v>2</v>
      </c>
      <c r="C11" s="8">
        <v>287</v>
      </c>
      <c r="D11" s="9">
        <v>44.98</v>
      </c>
      <c r="E11" s="8">
        <v>28</v>
      </c>
      <c r="F11" s="9">
        <v>4.39</v>
      </c>
      <c r="G11" s="8">
        <v>3</v>
      </c>
      <c r="H11" s="9">
        <v>0.47</v>
      </c>
      <c r="I11" s="8">
        <v>75</v>
      </c>
      <c r="J11" s="9">
        <v>11.76</v>
      </c>
      <c r="K11" s="8">
        <v>46</v>
      </c>
      <c r="L11" s="9">
        <v>7.21</v>
      </c>
      <c r="M11" s="8">
        <v>163</v>
      </c>
      <c r="N11" s="9">
        <v>25.55</v>
      </c>
      <c r="O11" s="8">
        <v>26</v>
      </c>
      <c r="P11" s="9">
        <v>4.08</v>
      </c>
      <c r="Q11" s="8">
        <v>10</v>
      </c>
      <c r="R11" s="9">
        <v>1.57</v>
      </c>
    </row>
    <row r="12" spans="1:18" s="7" customFormat="1" ht="11.25">
      <c r="A12" s="7">
        <v>27</v>
      </c>
      <c r="B12" s="7">
        <v>2</v>
      </c>
      <c r="C12" s="8">
        <v>266</v>
      </c>
      <c r="D12" s="9">
        <v>37.05</v>
      </c>
      <c r="E12" s="8">
        <v>25</v>
      </c>
      <c r="F12" s="9">
        <v>3.48</v>
      </c>
      <c r="G12" s="8">
        <v>8</v>
      </c>
      <c r="H12" s="9">
        <v>1.11</v>
      </c>
      <c r="I12" s="8">
        <v>68</v>
      </c>
      <c r="J12" s="9">
        <v>9.47</v>
      </c>
      <c r="K12" s="8">
        <v>57</v>
      </c>
      <c r="L12" s="9">
        <v>7.94</v>
      </c>
      <c r="M12" s="8">
        <v>264</v>
      </c>
      <c r="N12" s="9">
        <v>36.77</v>
      </c>
      <c r="O12" s="8">
        <v>16</v>
      </c>
      <c r="P12" s="9">
        <v>2.23</v>
      </c>
      <c r="Q12" s="8">
        <v>14</v>
      </c>
      <c r="R12" s="9">
        <v>1.95</v>
      </c>
    </row>
    <row r="13" spans="1:18" s="7" customFormat="1" ht="11.25">
      <c r="A13" s="7" t="s">
        <v>11</v>
      </c>
      <c r="C13" s="8">
        <f>SUM(C2:C12)</f>
        <v>2772</v>
      </c>
      <c r="D13" s="9">
        <f>C13*100/$C$14</f>
        <v>40.87892641203362</v>
      </c>
      <c r="E13" s="8">
        <f>SUM(E2:E12)</f>
        <v>393</v>
      </c>
      <c r="F13" s="9">
        <f>E13*100/$C$14</f>
        <v>5.795605367939832</v>
      </c>
      <c r="G13" s="8">
        <f>SUM(G2:G12)</f>
        <v>97</v>
      </c>
      <c r="H13" s="9">
        <f>G13*100/$C$14</f>
        <v>1.4304674826721722</v>
      </c>
      <c r="I13" s="8">
        <f>SUM(I2:I12)</f>
        <v>912</v>
      </c>
      <c r="J13" s="9">
        <f>I13*100/$C$14</f>
        <v>13.449343754608465</v>
      </c>
      <c r="K13" s="8">
        <f>SUM(K2:K12)</f>
        <v>403</v>
      </c>
      <c r="L13" s="9">
        <f>K13*100/$C$14</f>
        <v>5.9430762424421175</v>
      </c>
      <c r="M13" s="8">
        <f>SUM(M2:M12)</f>
        <v>1820</v>
      </c>
      <c r="N13" s="9">
        <f>M13*100/$C$14</f>
        <v>26.839699159416014</v>
      </c>
      <c r="O13" s="8">
        <f>SUM(O2:O12)</f>
        <v>211</v>
      </c>
      <c r="P13" s="9">
        <f>O13*100/$C$14</f>
        <v>3.1116354519982306</v>
      </c>
      <c r="Q13" s="8">
        <f>SUM(Q2:Q12)</f>
        <v>173</v>
      </c>
      <c r="R13" s="9">
        <f>Q13*100/$C$14</f>
        <v>2.5512461288895443</v>
      </c>
    </row>
    <row r="14" spans="1:18" s="7" customFormat="1" ht="11.25">
      <c r="A14" s="7" t="s">
        <v>12</v>
      </c>
      <c r="C14" s="8">
        <f>C13+E13+G13+I13+K13+M13+O13+Q13</f>
        <v>6781</v>
      </c>
      <c r="D14" s="9">
        <f>C14*100/C16</f>
        <v>87.73450640445077</v>
      </c>
      <c r="E14" s="8"/>
      <c r="F14" s="9"/>
      <c r="G14" s="8"/>
      <c r="H14" s="9"/>
      <c r="I14" s="8"/>
      <c r="J14" s="9"/>
      <c r="K14" s="8"/>
      <c r="L14" s="9"/>
      <c r="M14" s="8"/>
      <c r="N14" s="9"/>
      <c r="O14" s="8"/>
      <c r="P14" s="9"/>
      <c r="Q14" s="8"/>
      <c r="R14" s="9"/>
    </row>
    <row r="15" spans="1:3" ht="12.75">
      <c r="A15" s="7" t="s">
        <v>16</v>
      </c>
      <c r="C15" s="8">
        <v>10682</v>
      </c>
    </row>
    <row r="16" spans="1:4" ht="12.75">
      <c r="A16" s="7" t="s">
        <v>17</v>
      </c>
      <c r="C16" s="8">
        <v>7729</v>
      </c>
      <c r="D16" s="9">
        <f>C16*100/C15</f>
        <v>72.35536416401423</v>
      </c>
    </row>
    <row r="17" spans="1:4" ht="12.75">
      <c r="A17" s="7" t="s">
        <v>18</v>
      </c>
      <c r="C17" s="8">
        <v>487</v>
      </c>
      <c r="D17" s="9">
        <f>C17*100/C16</f>
        <v>6.300944494759995</v>
      </c>
    </row>
    <row r="18" spans="1:4" ht="12.75">
      <c r="A18" s="7" t="s">
        <v>19</v>
      </c>
      <c r="C18" s="8">
        <v>461</v>
      </c>
      <c r="D18" s="9">
        <f>C18*100/C16</f>
        <v>5.9645491007892355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G21" sqref="G21"/>
    </sheetView>
  </sheetViews>
  <sheetFormatPr defaultColWidth="9.140625" defaultRowHeight="12.75"/>
  <cols>
    <col min="1" max="1" width="5.7109375" style="0" bestFit="1" customWidth="1"/>
    <col min="2" max="2" width="5.28125" style="0" bestFit="1" customWidth="1"/>
    <col min="3" max="3" width="6.00390625" style="2" bestFit="1" customWidth="1"/>
    <col min="4" max="4" width="5.7109375" style="1" bestFit="1" customWidth="1"/>
    <col min="5" max="5" width="8.00390625" style="2" bestFit="1" customWidth="1"/>
    <col min="6" max="6" width="4.00390625" style="1" bestFit="1" customWidth="1"/>
    <col min="7" max="7" width="15.57421875" style="2" bestFit="1" customWidth="1"/>
    <col min="8" max="8" width="4.8515625" style="1" bestFit="1" customWidth="1"/>
    <col min="9" max="9" width="8.8515625" style="2" bestFit="1" customWidth="1"/>
    <col min="10" max="10" width="4.00390625" style="1" bestFit="1" customWidth="1"/>
    <col min="11" max="11" width="12.00390625" style="2" bestFit="1" customWidth="1"/>
    <col min="12" max="12" width="4.8515625" style="1" bestFit="1" customWidth="1"/>
    <col min="13" max="13" width="7.7109375" style="2" bestFit="1" customWidth="1"/>
    <col min="14" max="14" width="4.00390625" style="1" bestFit="1" customWidth="1"/>
    <col min="15" max="15" width="9.00390625" style="2" bestFit="1" customWidth="1"/>
    <col min="16" max="16" width="4.00390625" style="1" bestFit="1" customWidth="1"/>
  </cols>
  <sheetData>
    <row r="1" spans="1:16" s="4" customFormat="1" ht="11.25">
      <c r="A1" s="4" t="s">
        <v>13</v>
      </c>
      <c r="B1" s="4" t="s">
        <v>14</v>
      </c>
      <c r="C1" s="5" t="s">
        <v>5</v>
      </c>
      <c r="D1" s="6" t="s">
        <v>15</v>
      </c>
      <c r="E1" s="5" t="s">
        <v>2</v>
      </c>
      <c r="F1" s="6" t="s">
        <v>15</v>
      </c>
      <c r="G1" s="5" t="s">
        <v>3</v>
      </c>
      <c r="H1" s="6" t="s">
        <v>15</v>
      </c>
      <c r="I1" s="5" t="s">
        <v>9</v>
      </c>
      <c r="J1" s="6" t="s">
        <v>15</v>
      </c>
      <c r="K1" s="5" t="s">
        <v>4</v>
      </c>
      <c r="L1" s="6" t="s">
        <v>15</v>
      </c>
      <c r="M1" s="5" t="s">
        <v>7</v>
      </c>
      <c r="N1" s="6" t="s">
        <v>15</v>
      </c>
      <c r="O1" s="5" t="s">
        <v>8</v>
      </c>
      <c r="P1" s="6" t="s">
        <v>15</v>
      </c>
    </row>
    <row r="2" spans="1:16" s="7" customFormat="1" ht="11.25">
      <c r="A2" s="7">
        <v>34</v>
      </c>
      <c r="B2" s="7">
        <v>3</v>
      </c>
      <c r="C2" s="8">
        <v>238</v>
      </c>
      <c r="D2" s="9">
        <v>37.84</v>
      </c>
      <c r="E2" s="8">
        <v>8</v>
      </c>
      <c r="F2" s="9">
        <v>1.27</v>
      </c>
      <c r="G2" s="8">
        <v>67</v>
      </c>
      <c r="H2" s="9">
        <v>10.65</v>
      </c>
      <c r="I2" s="8">
        <v>24</v>
      </c>
      <c r="J2" s="9">
        <v>3.82</v>
      </c>
      <c r="K2" s="8">
        <v>221</v>
      </c>
      <c r="L2" s="9">
        <v>35.14</v>
      </c>
      <c r="M2" s="8">
        <v>34</v>
      </c>
      <c r="N2" s="9">
        <v>5.41</v>
      </c>
      <c r="O2" s="8">
        <v>37</v>
      </c>
      <c r="P2" s="9">
        <v>5.88</v>
      </c>
    </row>
    <row r="3" spans="1:16" s="7" customFormat="1" ht="11.25">
      <c r="A3" s="7">
        <v>35</v>
      </c>
      <c r="B3" s="7">
        <v>3</v>
      </c>
      <c r="C3" s="8">
        <v>245</v>
      </c>
      <c r="D3" s="9">
        <v>33.93</v>
      </c>
      <c r="E3" s="8">
        <v>7</v>
      </c>
      <c r="F3" s="9">
        <v>0.97</v>
      </c>
      <c r="G3" s="8">
        <v>71</v>
      </c>
      <c r="H3" s="9">
        <v>9.83</v>
      </c>
      <c r="I3" s="8">
        <v>24</v>
      </c>
      <c r="J3" s="9">
        <v>3.32</v>
      </c>
      <c r="K3" s="8">
        <v>311</v>
      </c>
      <c r="L3" s="9">
        <v>43.07</v>
      </c>
      <c r="M3" s="8">
        <v>41</v>
      </c>
      <c r="N3" s="9">
        <v>5.68</v>
      </c>
      <c r="O3" s="8">
        <v>23</v>
      </c>
      <c r="P3" s="9">
        <v>3.19</v>
      </c>
    </row>
    <row r="4" spans="1:16" s="7" customFormat="1" ht="11.25">
      <c r="A4" s="7">
        <v>36</v>
      </c>
      <c r="B4" s="7">
        <v>3</v>
      </c>
      <c r="C4" s="8">
        <v>307</v>
      </c>
      <c r="D4" s="9">
        <v>42.76</v>
      </c>
      <c r="E4" s="8">
        <v>4</v>
      </c>
      <c r="F4" s="9">
        <v>0.56</v>
      </c>
      <c r="G4" s="8">
        <v>61</v>
      </c>
      <c r="H4" s="9">
        <v>8.5</v>
      </c>
      <c r="I4" s="8">
        <v>28</v>
      </c>
      <c r="J4" s="9">
        <v>3.9</v>
      </c>
      <c r="K4" s="8">
        <v>261</v>
      </c>
      <c r="L4" s="9">
        <v>36.35</v>
      </c>
      <c r="M4" s="8">
        <v>30</v>
      </c>
      <c r="N4" s="9">
        <v>4.18</v>
      </c>
      <c r="O4" s="8">
        <v>27</v>
      </c>
      <c r="P4" s="9">
        <v>3.76</v>
      </c>
    </row>
    <row r="5" spans="1:16" s="7" customFormat="1" ht="11.25">
      <c r="A5" s="7">
        <v>37</v>
      </c>
      <c r="B5" s="7">
        <v>3</v>
      </c>
      <c r="C5" s="8">
        <v>296</v>
      </c>
      <c r="D5" s="9">
        <v>45.33</v>
      </c>
      <c r="E5" s="8">
        <v>2</v>
      </c>
      <c r="F5" s="9">
        <v>0.31</v>
      </c>
      <c r="G5" s="8">
        <v>57</v>
      </c>
      <c r="H5" s="9">
        <v>8.73</v>
      </c>
      <c r="I5" s="8">
        <v>30</v>
      </c>
      <c r="J5" s="9">
        <v>4.59</v>
      </c>
      <c r="K5" s="8">
        <v>212</v>
      </c>
      <c r="L5" s="9">
        <v>32.47</v>
      </c>
      <c r="M5" s="8">
        <v>32</v>
      </c>
      <c r="N5" s="9">
        <v>4.9</v>
      </c>
      <c r="O5" s="8">
        <v>24</v>
      </c>
      <c r="P5" s="9">
        <v>3.68</v>
      </c>
    </row>
    <row r="6" spans="1:16" s="7" customFormat="1" ht="11.25">
      <c r="A6" s="7">
        <v>38</v>
      </c>
      <c r="B6" s="7">
        <v>3</v>
      </c>
      <c r="C6" s="8">
        <v>308</v>
      </c>
      <c r="D6" s="9">
        <v>42.54</v>
      </c>
      <c r="E6" s="8">
        <v>5</v>
      </c>
      <c r="F6" s="9">
        <v>0.69</v>
      </c>
      <c r="G6" s="8">
        <v>84</v>
      </c>
      <c r="H6" s="9">
        <v>11.6</v>
      </c>
      <c r="I6" s="8">
        <v>36</v>
      </c>
      <c r="J6" s="9">
        <v>4.97</v>
      </c>
      <c r="K6" s="8">
        <v>234</v>
      </c>
      <c r="L6" s="9">
        <v>32.32</v>
      </c>
      <c r="M6" s="8">
        <v>36</v>
      </c>
      <c r="N6" s="9">
        <v>4.97</v>
      </c>
      <c r="O6" s="8">
        <v>21</v>
      </c>
      <c r="P6" s="9">
        <v>2.9</v>
      </c>
    </row>
    <row r="7" spans="1:16" s="7" customFormat="1" ht="11.25">
      <c r="A7" s="7">
        <v>39</v>
      </c>
      <c r="B7" s="7">
        <v>3</v>
      </c>
      <c r="C7" s="8">
        <v>287</v>
      </c>
      <c r="D7" s="9">
        <v>48.81</v>
      </c>
      <c r="E7" s="8">
        <v>5</v>
      </c>
      <c r="F7" s="9">
        <v>0.85</v>
      </c>
      <c r="G7" s="8">
        <v>38</v>
      </c>
      <c r="H7" s="9">
        <v>6.46</v>
      </c>
      <c r="I7" s="8">
        <v>29</v>
      </c>
      <c r="J7" s="9">
        <v>4.93</v>
      </c>
      <c r="K7" s="8">
        <v>186</v>
      </c>
      <c r="L7" s="9">
        <v>31.63</v>
      </c>
      <c r="M7" s="8">
        <v>16</v>
      </c>
      <c r="N7" s="9">
        <v>2.72</v>
      </c>
      <c r="O7" s="8">
        <v>27</v>
      </c>
      <c r="P7" s="9">
        <v>4.59</v>
      </c>
    </row>
    <row r="8" spans="1:16" s="7" customFormat="1" ht="11.25">
      <c r="A8" s="7">
        <v>40</v>
      </c>
      <c r="B8" s="7">
        <v>3</v>
      </c>
      <c r="C8" s="8">
        <v>274</v>
      </c>
      <c r="D8" s="9">
        <v>46.92</v>
      </c>
      <c r="E8" s="8">
        <v>4</v>
      </c>
      <c r="F8" s="9">
        <v>0.68</v>
      </c>
      <c r="G8" s="8">
        <v>49</v>
      </c>
      <c r="H8" s="9">
        <v>8.39</v>
      </c>
      <c r="I8" s="8">
        <v>25</v>
      </c>
      <c r="J8" s="9">
        <v>4.28</v>
      </c>
      <c r="K8" s="8">
        <v>197</v>
      </c>
      <c r="L8" s="9">
        <v>33.73</v>
      </c>
      <c r="M8" s="8">
        <v>21</v>
      </c>
      <c r="N8" s="9">
        <v>3.6</v>
      </c>
      <c r="O8" s="8">
        <v>14</v>
      </c>
      <c r="P8" s="9">
        <v>2.4</v>
      </c>
    </row>
    <row r="9" spans="1:16" s="7" customFormat="1" ht="11.25">
      <c r="A9" s="7">
        <v>41</v>
      </c>
      <c r="B9" s="7">
        <v>3</v>
      </c>
      <c r="C9" s="8">
        <v>133</v>
      </c>
      <c r="D9" s="9">
        <v>37.05</v>
      </c>
      <c r="E9" s="8">
        <v>2</v>
      </c>
      <c r="F9" s="9">
        <v>0.56</v>
      </c>
      <c r="G9" s="8">
        <v>43</v>
      </c>
      <c r="H9" s="9">
        <v>11.98</v>
      </c>
      <c r="I9" s="8">
        <v>30</v>
      </c>
      <c r="J9" s="9">
        <v>8.36</v>
      </c>
      <c r="K9" s="8">
        <v>127</v>
      </c>
      <c r="L9" s="9">
        <v>35.38</v>
      </c>
      <c r="M9" s="8">
        <v>11</v>
      </c>
      <c r="N9" s="9">
        <v>3.06</v>
      </c>
      <c r="O9" s="8">
        <v>13</v>
      </c>
      <c r="P9" s="9">
        <v>3.62</v>
      </c>
    </row>
    <row r="10" spans="1:16" s="7" customFormat="1" ht="11.25">
      <c r="A10" s="7">
        <v>42</v>
      </c>
      <c r="B10" s="7">
        <v>3</v>
      </c>
      <c r="C10" s="8">
        <v>276</v>
      </c>
      <c r="D10" s="9">
        <v>41.07</v>
      </c>
      <c r="E10" s="8">
        <v>7</v>
      </c>
      <c r="F10" s="9">
        <v>1.04</v>
      </c>
      <c r="G10" s="8">
        <v>65</v>
      </c>
      <c r="H10" s="9">
        <v>9.67</v>
      </c>
      <c r="I10" s="8">
        <v>35</v>
      </c>
      <c r="J10" s="9">
        <v>5.21</v>
      </c>
      <c r="K10" s="8">
        <v>239</v>
      </c>
      <c r="L10" s="9">
        <v>35.57</v>
      </c>
      <c r="M10" s="8">
        <v>35</v>
      </c>
      <c r="N10" s="9">
        <v>5.21</v>
      </c>
      <c r="O10" s="8">
        <v>15</v>
      </c>
      <c r="P10" s="9">
        <v>2.23</v>
      </c>
    </row>
    <row r="11" spans="1:16" s="7" customFormat="1" ht="11.25">
      <c r="A11" s="7">
        <v>43</v>
      </c>
      <c r="B11" s="7">
        <v>3</v>
      </c>
      <c r="C11" s="8">
        <v>257</v>
      </c>
      <c r="D11" s="9">
        <v>41.19</v>
      </c>
      <c r="E11" s="8">
        <v>30</v>
      </c>
      <c r="F11" s="9">
        <v>4.81</v>
      </c>
      <c r="G11" s="8">
        <v>66</v>
      </c>
      <c r="H11" s="9">
        <v>10.58</v>
      </c>
      <c r="I11" s="8">
        <v>23</v>
      </c>
      <c r="J11" s="9">
        <v>3.69</v>
      </c>
      <c r="K11" s="8">
        <v>197</v>
      </c>
      <c r="L11" s="9">
        <v>31.57</v>
      </c>
      <c r="M11" s="8">
        <v>26</v>
      </c>
      <c r="N11" s="9">
        <v>4.17</v>
      </c>
      <c r="O11" s="8">
        <v>25</v>
      </c>
      <c r="P11" s="9">
        <v>4.01</v>
      </c>
    </row>
    <row r="12" spans="1:16" s="7" customFormat="1" ht="11.25">
      <c r="A12" s="7">
        <v>50</v>
      </c>
      <c r="B12" s="7">
        <v>3</v>
      </c>
      <c r="C12" s="8">
        <v>209</v>
      </c>
      <c r="D12" s="9">
        <v>40.04</v>
      </c>
      <c r="E12" s="8">
        <v>7</v>
      </c>
      <c r="F12" s="9">
        <v>1.34</v>
      </c>
      <c r="G12" s="8">
        <v>97</v>
      </c>
      <c r="H12" s="9">
        <v>18.58</v>
      </c>
      <c r="I12" s="8">
        <v>26</v>
      </c>
      <c r="J12" s="9">
        <v>4.98</v>
      </c>
      <c r="K12" s="8">
        <v>129</v>
      </c>
      <c r="L12" s="9">
        <v>24.71</v>
      </c>
      <c r="M12" s="8">
        <v>11</v>
      </c>
      <c r="N12" s="9">
        <v>2.11</v>
      </c>
      <c r="O12" s="8">
        <v>43</v>
      </c>
      <c r="P12" s="9">
        <v>8.24</v>
      </c>
    </row>
    <row r="13" spans="1:16" s="7" customFormat="1" ht="11.25">
      <c r="A13" s="7">
        <v>51</v>
      </c>
      <c r="B13" s="7">
        <v>3</v>
      </c>
      <c r="C13" s="8">
        <v>319</v>
      </c>
      <c r="D13" s="9">
        <v>54.07</v>
      </c>
      <c r="E13" s="8">
        <v>3</v>
      </c>
      <c r="F13" s="9">
        <v>0.51</v>
      </c>
      <c r="G13" s="8">
        <v>85</v>
      </c>
      <c r="H13" s="9">
        <v>14.41</v>
      </c>
      <c r="I13" s="8">
        <v>17</v>
      </c>
      <c r="J13" s="9">
        <v>2.88</v>
      </c>
      <c r="K13" s="8">
        <v>117</v>
      </c>
      <c r="L13" s="9">
        <v>19.83</v>
      </c>
      <c r="M13" s="8">
        <v>18</v>
      </c>
      <c r="N13" s="9">
        <v>3.05</v>
      </c>
      <c r="O13" s="8">
        <v>31</v>
      </c>
      <c r="P13" s="9">
        <v>5.25</v>
      </c>
    </row>
    <row r="14" spans="1:16" s="7" customFormat="1" ht="11.25">
      <c r="A14" s="7">
        <v>52</v>
      </c>
      <c r="B14" s="7">
        <v>3</v>
      </c>
      <c r="C14" s="8">
        <v>311</v>
      </c>
      <c r="D14" s="9">
        <v>51.92</v>
      </c>
      <c r="E14" s="8">
        <v>11</v>
      </c>
      <c r="F14" s="9">
        <v>1.84</v>
      </c>
      <c r="G14" s="8">
        <v>58</v>
      </c>
      <c r="H14" s="9">
        <v>9.68</v>
      </c>
      <c r="I14" s="8">
        <v>36</v>
      </c>
      <c r="J14" s="9">
        <v>6.01</v>
      </c>
      <c r="K14" s="8">
        <v>142</v>
      </c>
      <c r="L14" s="9">
        <v>23.71</v>
      </c>
      <c r="M14" s="8">
        <v>15</v>
      </c>
      <c r="N14" s="9">
        <v>2.5</v>
      </c>
      <c r="O14" s="8">
        <v>26</v>
      </c>
      <c r="P14" s="9">
        <v>4.34</v>
      </c>
    </row>
    <row r="15" spans="1:16" s="7" customFormat="1" ht="11.25">
      <c r="A15" s="7">
        <v>53</v>
      </c>
      <c r="B15" s="7">
        <v>3</v>
      </c>
      <c r="C15" s="8">
        <v>188</v>
      </c>
      <c r="D15" s="9">
        <v>44.24</v>
      </c>
      <c r="E15" s="8">
        <v>5</v>
      </c>
      <c r="F15" s="9">
        <v>1.18</v>
      </c>
      <c r="G15" s="8">
        <v>53</v>
      </c>
      <c r="H15" s="9">
        <v>12.47</v>
      </c>
      <c r="I15" s="8">
        <v>18</v>
      </c>
      <c r="J15" s="9">
        <v>4.24</v>
      </c>
      <c r="K15" s="8">
        <v>121</v>
      </c>
      <c r="L15" s="9">
        <v>28.47</v>
      </c>
      <c r="M15" s="8">
        <v>18</v>
      </c>
      <c r="N15" s="9">
        <v>4.24</v>
      </c>
      <c r="O15" s="8">
        <v>22</v>
      </c>
      <c r="P15" s="9">
        <v>5.18</v>
      </c>
    </row>
    <row r="16" spans="1:16" s="7" customFormat="1" ht="11.25">
      <c r="A16" s="7">
        <v>54</v>
      </c>
      <c r="B16" s="7">
        <v>3</v>
      </c>
      <c r="C16" s="8">
        <v>219</v>
      </c>
      <c r="D16" s="9">
        <v>45.06</v>
      </c>
      <c r="E16" s="8">
        <v>5</v>
      </c>
      <c r="F16" s="9">
        <v>1.03</v>
      </c>
      <c r="G16" s="8">
        <v>69</v>
      </c>
      <c r="H16" s="9">
        <v>14.2</v>
      </c>
      <c r="I16" s="8">
        <v>16</v>
      </c>
      <c r="J16" s="9">
        <v>3.29</v>
      </c>
      <c r="K16" s="8">
        <v>144</v>
      </c>
      <c r="L16" s="9">
        <v>29.63</v>
      </c>
      <c r="M16" s="8">
        <v>14</v>
      </c>
      <c r="N16" s="9">
        <v>2.88</v>
      </c>
      <c r="O16" s="8">
        <v>19</v>
      </c>
      <c r="P16" s="9">
        <v>3.91</v>
      </c>
    </row>
    <row r="17" spans="1:16" s="7" customFormat="1" ht="11.25">
      <c r="A17" s="7" t="s">
        <v>11</v>
      </c>
      <c r="C17" s="8">
        <f>SUM(C2:C16)</f>
        <v>3867</v>
      </c>
      <c r="D17" s="9">
        <f>C17*100/$C$18</f>
        <v>43.473861720067454</v>
      </c>
      <c r="E17" s="8">
        <f>SUM(E2:E16)</f>
        <v>105</v>
      </c>
      <c r="F17" s="9">
        <f>E17*100/$C$18</f>
        <v>1.1804384485666104</v>
      </c>
      <c r="G17" s="8">
        <f>SUM(G2:G16)</f>
        <v>963</v>
      </c>
      <c r="H17" s="9">
        <f>G17*100/$C$18</f>
        <v>10.826306913996627</v>
      </c>
      <c r="I17" s="8">
        <f>SUM(I2:I16)</f>
        <v>397</v>
      </c>
      <c r="J17" s="9">
        <f>I17*100/$C$18</f>
        <v>4.46318156267566</v>
      </c>
      <c r="K17" s="8">
        <f>SUM(K2:K16)</f>
        <v>2838</v>
      </c>
      <c r="L17" s="9">
        <f>K17*100/$C$18</f>
        <v>31.90556492411467</v>
      </c>
      <c r="M17" s="8">
        <f>SUM(M2:M16)</f>
        <v>358</v>
      </c>
      <c r="N17" s="9">
        <f>M17*100/$C$18</f>
        <v>4.024732996065205</v>
      </c>
      <c r="O17" s="8">
        <f>SUM(O2:O16)</f>
        <v>367</v>
      </c>
      <c r="P17" s="9">
        <f>O17*100/$C$18</f>
        <v>4.125913434513771</v>
      </c>
    </row>
    <row r="18" spans="1:16" s="7" customFormat="1" ht="11.25">
      <c r="A18" s="7" t="s">
        <v>12</v>
      </c>
      <c r="C18" s="8">
        <f>C17+E17+G17+I17+K17+M17+O17</f>
        <v>8895</v>
      </c>
      <c r="D18" s="9">
        <f>C18*100/C20</f>
        <v>86.43474880963949</v>
      </c>
      <c r="E18" s="8"/>
      <c r="F18" s="9"/>
      <c r="G18" s="8"/>
      <c r="H18" s="9"/>
      <c r="I18" s="8"/>
      <c r="J18" s="9"/>
      <c r="K18" s="8"/>
      <c r="L18" s="9"/>
      <c r="M18" s="8"/>
      <c r="N18" s="9"/>
      <c r="O18" s="8"/>
      <c r="P18" s="9"/>
    </row>
    <row r="19" spans="1:3" ht="12.75">
      <c r="A19" s="7" t="s">
        <v>16</v>
      </c>
      <c r="B19" s="7"/>
      <c r="C19" s="8">
        <v>14178</v>
      </c>
    </row>
    <row r="20" spans="1:4" ht="12.75">
      <c r="A20" s="7" t="s">
        <v>17</v>
      </c>
      <c r="B20" s="7"/>
      <c r="C20" s="8">
        <v>10291</v>
      </c>
      <c r="D20" s="9">
        <f>C20*100/C19</f>
        <v>72.58428551276626</v>
      </c>
    </row>
    <row r="21" spans="1:4" ht="12.75">
      <c r="A21" s="7" t="s">
        <v>18</v>
      </c>
      <c r="B21" s="7"/>
      <c r="C21" s="8">
        <v>775</v>
      </c>
      <c r="D21" s="9">
        <f>C21*100/C20</f>
        <v>7.530852200952288</v>
      </c>
    </row>
    <row r="22" spans="1:4" ht="12.75">
      <c r="A22" s="7" t="s">
        <v>19</v>
      </c>
      <c r="B22" s="7"/>
      <c r="C22" s="8">
        <v>621</v>
      </c>
      <c r="D22" s="9">
        <f>C22*100/C20</f>
        <v>6.034398989408221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I20" sqref="I20"/>
    </sheetView>
  </sheetViews>
  <sheetFormatPr defaultColWidth="9.140625" defaultRowHeight="12.75"/>
  <cols>
    <col min="1" max="1" width="5.7109375" style="0" bestFit="1" customWidth="1"/>
    <col min="2" max="2" width="4.7109375" style="0" bestFit="1" customWidth="1"/>
    <col min="3" max="3" width="7.00390625" style="2" bestFit="1" customWidth="1"/>
    <col min="4" max="4" width="5.7109375" style="1" bestFit="1" customWidth="1"/>
    <col min="5" max="5" width="4.57421875" style="2" bestFit="1" customWidth="1"/>
    <col min="6" max="6" width="4.8515625" style="1" bestFit="1" customWidth="1"/>
    <col min="7" max="7" width="8.00390625" style="2" bestFit="1" customWidth="1"/>
    <col min="8" max="8" width="4.00390625" style="1" bestFit="1" customWidth="1"/>
    <col min="9" max="9" width="15.57421875" style="2" bestFit="1" customWidth="1"/>
    <col min="10" max="10" width="4.8515625" style="1" bestFit="1" customWidth="1"/>
    <col min="11" max="11" width="12.00390625" style="2" bestFit="1" customWidth="1"/>
    <col min="12" max="12" width="4.8515625" style="1" bestFit="1" customWidth="1"/>
    <col min="13" max="13" width="7.7109375" style="2" bestFit="1" customWidth="1"/>
    <col min="14" max="14" width="4.00390625" style="1" bestFit="1" customWidth="1"/>
    <col min="15" max="15" width="9.00390625" style="2" bestFit="1" customWidth="1"/>
    <col min="16" max="16" width="4.00390625" style="1" bestFit="1" customWidth="1"/>
  </cols>
  <sheetData>
    <row r="1" spans="1:16" s="4" customFormat="1" ht="11.25">
      <c r="A1" s="4" t="s">
        <v>13</v>
      </c>
      <c r="B1" s="4" t="s">
        <v>14</v>
      </c>
      <c r="C1" s="5" t="s">
        <v>10</v>
      </c>
      <c r="D1" s="6" t="s">
        <v>15</v>
      </c>
      <c r="E1" s="5" t="s">
        <v>1</v>
      </c>
      <c r="F1" s="6" t="s">
        <v>15</v>
      </c>
      <c r="G1" s="5" t="s">
        <v>2</v>
      </c>
      <c r="H1" s="6" t="s">
        <v>15</v>
      </c>
      <c r="I1" s="5" t="s">
        <v>3</v>
      </c>
      <c r="J1" s="6" t="s">
        <v>15</v>
      </c>
      <c r="K1" s="5" t="s">
        <v>4</v>
      </c>
      <c r="L1" s="6" t="s">
        <v>15</v>
      </c>
      <c r="M1" s="5" t="s">
        <v>7</v>
      </c>
      <c r="N1" s="6" t="s">
        <v>15</v>
      </c>
      <c r="O1" s="5" t="s">
        <v>8</v>
      </c>
      <c r="P1" s="6" t="s">
        <v>15</v>
      </c>
    </row>
    <row r="2" spans="1:16" s="7" customFormat="1" ht="11.25">
      <c r="A2" s="7">
        <v>44</v>
      </c>
      <c r="B2" s="7">
        <v>4</v>
      </c>
      <c r="C2" s="8">
        <v>272</v>
      </c>
      <c r="D2" s="9">
        <v>42.9</v>
      </c>
      <c r="E2" s="8">
        <v>32</v>
      </c>
      <c r="F2" s="9">
        <v>5.05</v>
      </c>
      <c r="G2" s="8">
        <v>13</v>
      </c>
      <c r="H2" s="9">
        <v>2.05</v>
      </c>
      <c r="I2" s="8">
        <v>72</v>
      </c>
      <c r="J2" s="9">
        <v>11.36</v>
      </c>
      <c r="K2" s="8">
        <v>178</v>
      </c>
      <c r="L2" s="9">
        <v>28.08</v>
      </c>
      <c r="M2" s="8">
        <v>39</v>
      </c>
      <c r="N2" s="9">
        <v>6.15</v>
      </c>
      <c r="O2" s="8">
        <v>28</v>
      </c>
      <c r="P2" s="9">
        <v>4.42</v>
      </c>
    </row>
    <row r="3" spans="1:16" s="7" customFormat="1" ht="11.25">
      <c r="A3" s="7">
        <v>45</v>
      </c>
      <c r="B3" s="7">
        <v>4</v>
      </c>
      <c r="C3" s="8">
        <v>213</v>
      </c>
      <c r="D3" s="9">
        <v>37.77</v>
      </c>
      <c r="E3" s="8">
        <v>32</v>
      </c>
      <c r="F3" s="9">
        <v>5.67</v>
      </c>
      <c r="G3" s="8">
        <v>3</v>
      </c>
      <c r="H3" s="9">
        <v>0.53</v>
      </c>
      <c r="I3" s="8">
        <v>81</v>
      </c>
      <c r="J3" s="9">
        <v>14.36</v>
      </c>
      <c r="K3" s="8">
        <v>206</v>
      </c>
      <c r="L3" s="9">
        <v>36.52</v>
      </c>
      <c r="M3" s="8">
        <v>13</v>
      </c>
      <c r="N3" s="9">
        <v>2.3</v>
      </c>
      <c r="O3" s="8">
        <v>16</v>
      </c>
      <c r="P3" s="9">
        <v>2.84</v>
      </c>
    </row>
    <row r="4" spans="1:16" s="7" customFormat="1" ht="11.25">
      <c r="A4" s="7">
        <v>46</v>
      </c>
      <c r="B4" s="7">
        <v>4</v>
      </c>
      <c r="C4" s="8">
        <v>325</v>
      </c>
      <c r="D4" s="9">
        <v>43.39</v>
      </c>
      <c r="E4" s="8">
        <v>45</v>
      </c>
      <c r="F4" s="9">
        <v>6.01</v>
      </c>
      <c r="G4" s="8">
        <v>11</v>
      </c>
      <c r="H4" s="9">
        <v>1.47</v>
      </c>
      <c r="I4" s="8">
        <v>98</v>
      </c>
      <c r="J4" s="9">
        <v>13.08</v>
      </c>
      <c r="K4" s="8">
        <v>237</v>
      </c>
      <c r="L4" s="9">
        <v>31.64</v>
      </c>
      <c r="M4" s="8">
        <v>16</v>
      </c>
      <c r="N4" s="9">
        <v>2.14</v>
      </c>
      <c r="O4" s="8">
        <v>17</v>
      </c>
      <c r="P4" s="9">
        <v>2.27</v>
      </c>
    </row>
    <row r="5" spans="1:16" s="7" customFormat="1" ht="11.25">
      <c r="A5" s="7">
        <v>47</v>
      </c>
      <c r="B5" s="7">
        <v>4</v>
      </c>
      <c r="C5" s="8">
        <v>259</v>
      </c>
      <c r="D5" s="9">
        <v>40.34</v>
      </c>
      <c r="E5" s="8">
        <v>44</v>
      </c>
      <c r="F5" s="9">
        <v>6.85</v>
      </c>
      <c r="G5" s="8">
        <v>13</v>
      </c>
      <c r="H5" s="9">
        <v>2.02</v>
      </c>
      <c r="I5" s="8">
        <v>59</v>
      </c>
      <c r="J5" s="9">
        <v>9.19</v>
      </c>
      <c r="K5" s="8">
        <v>222</v>
      </c>
      <c r="L5" s="9">
        <v>34.58</v>
      </c>
      <c r="M5" s="8">
        <v>26</v>
      </c>
      <c r="N5" s="9">
        <v>4.05</v>
      </c>
      <c r="O5" s="8">
        <v>19</v>
      </c>
      <c r="P5" s="9">
        <v>2.96</v>
      </c>
    </row>
    <row r="6" spans="1:16" s="7" customFormat="1" ht="11.25">
      <c r="A6" s="7">
        <v>48</v>
      </c>
      <c r="B6" s="7">
        <v>4</v>
      </c>
      <c r="C6" s="8">
        <v>218</v>
      </c>
      <c r="D6" s="9">
        <v>43.86</v>
      </c>
      <c r="E6" s="8">
        <v>33</v>
      </c>
      <c r="F6" s="9">
        <v>6.64</v>
      </c>
      <c r="G6" s="8">
        <v>11</v>
      </c>
      <c r="H6" s="9">
        <v>2.21</v>
      </c>
      <c r="I6" s="8">
        <v>62</v>
      </c>
      <c r="J6" s="9">
        <v>12.47</v>
      </c>
      <c r="K6" s="8">
        <v>135</v>
      </c>
      <c r="L6" s="9">
        <v>27.16</v>
      </c>
      <c r="M6" s="8">
        <v>21</v>
      </c>
      <c r="N6" s="9">
        <v>4.23</v>
      </c>
      <c r="O6" s="8">
        <v>17</v>
      </c>
      <c r="P6" s="9">
        <v>3.42</v>
      </c>
    </row>
    <row r="7" spans="1:16" s="7" customFormat="1" ht="11.25">
      <c r="A7" s="7">
        <v>49</v>
      </c>
      <c r="B7" s="7">
        <v>4</v>
      </c>
      <c r="C7" s="8">
        <v>381</v>
      </c>
      <c r="D7" s="9">
        <v>51</v>
      </c>
      <c r="E7" s="8">
        <v>45</v>
      </c>
      <c r="F7" s="9">
        <v>6.02</v>
      </c>
      <c r="G7" s="8">
        <v>5</v>
      </c>
      <c r="H7" s="9">
        <v>0.67</v>
      </c>
      <c r="I7" s="8">
        <v>80</v>
      </c>
      <c r="J7" s="9">
        <v>10.71</v>
      </c>
      <c r="K7" s="8">
        <v>194</v>
      </c>
      <c r="L7" s="9">
        <v>25.97</v>
      </c>
      <c r="M7" s="8">
        <v>17</v>
      </c>
      <c r="N7" s="9">
        <v>2.28</v>
      </c>
      <c r="O7" s="8">
        <v>25</v>
      </c>
      <c r="P7" s="9">
        <v>3.35</v>
      </c>
    </row>
    <row r="8" spans="1:16" s="7" customFormat="1" ht="11.25">
      <c r="A8" s="7">
        <v>55</v>
      </c>
      <c r="B8" s="7">
        <v>4</v>
      </c>
      <c r="C8" s="8">
        <v>287</v>
      </c>
      <c r="D8" s="9">
        <v>39.21</v>
      </c>
      <c r="E8" s="8">
        <v>85</v>
      </c>
      <c r="F8" s="9">
        <v>11.61</v>
      </c>
      <c r="G8" s="8">
        <v>8</v>
      </c>
      <c r="H8" s="9">
        <v>1.09</v>
      </c>
      <c r="I8" s="8">
        <v>91</v>
      </c>
      <c r="J8" s="9">
        <v>12.43</v>
      </c>
      <c r="K8" s="8">
        <v>207</v>
      </c>
      <c r="L8" s="9">
        <v>28.28</v>
      </c>
      <c r="M8" s="8">
        <v>28</v>
      </c>
      <c r="N8" s="9">
        <v>3.83</v>
      </c>
      <c r="O8" s="8">
        <v>26</v>
      </c>
      <c r="P8" s="9">
        <v>3.55</v>
      </c>
    </row>
    <row r="9" spans="1:16" s="7" customFormat="1" ht="11.25">
      <c r="A9" s="7">
        <v>56</v>
      </c>
      <c r="B9" s="7">
        <v>4</v>
      </c>
      <c r="C9" s="8">
        <v>188</v>
      </c>
      <c r="D9" s="9">
        <v>40</v>
      </c>
      <c r="E9" s="8">
        <v>42</v>
      </c>
      <c r="F9" s="9">
        <v>8.94</v>
      </c>
      <c r="G9" s="8">
        <v>6</v>
      </c>
      <c r="H9" s="9">
        <v>1.28</v>
      </c>
      <c r="I9" s="8">
        <v>68</v>
      </c>
      <c r="J9" s="9">
        <v>14.47</v>
      </c>
      <c r="K9" s="8">
        <v>125</v>
      </c>
      <c r="L9" s="9">
        <v>26.6</v>
      </c>
      <c r="M9" s="8">
        <v>33</v>
      </c>
      <c r="N9" s="9">
        <v>7.02</v>
      </c>
      <c r="O9" s="8">
        <v>8</v>
      </c>
      <c r="P9" s="9">
        <v>1.7</v>
      </c>
    </row>
    <row r="10" spans="1:16" s="7" customFormat="1" ht="11.25">
      <c r="A10" s="7">
        <v>57</v>
      </c>
      <c r="B10" s="7">
        <v>4</v>
      </c>
      <c r="C10" s="8">
        <v>251</v>
      </c>
      <c r="D10" s="9">
        <v>49.41</v>
      </c>
      <c r="E10" s="8">
        <v>36</v>
      </c>
      <c r="F10" s="9">
        <v>7.09</v>
      </c>
      <c r="G10" s="8">
        <v>5</v>
      </c>
      <c r="H10" s="9">
        <v>0.98</v>
      </c>
      <c r="I10" s="8">
        <v>83</v>
      </c>
      <c r="J10" s="9">
        <v>16.34</v>
      </c>
      <c r="K10" s="8">
        <v>106</v>
      </c>
      <c r="L10" s="9">
        <v>20.87</v>
      </c>
      <c r="M10" s="8">
        <v>17</v>
      </c>
      <c r="N10" s="9">
        <v>3.35</v>
      </c>
      <c r="O10" s="8">
        <v>10</v>
      </c>
      <c r="P10" s="9">
        <v>1.97</v>
      </c>
    </row>
    <row r="11" spans="1:16" s="7" customFormat="1" ht="11.25">
      <c r="A11" s="7">
        <v>58</v>
      </c>
      <c r="B11" s="7">
        <v>4</v>
      </c>
      <c r="C11" s="8">
        <v>169</v>
      </c>
      <c r="D11" s="9">
        <v>54.52</v>
      </c>
      <c r="E11" s="8">
        <v>9</v>
      </c>
      <c r="F11" s="9">
        <v>2.9</v>
      </c>
      <c r="G11" s="8">
        <v>4</v>
      </c>
      <c r="H11" s="9">
        <v>1.29</v>
      </c>
      <c r="I11" s="8">
        <v>46</v>
      </c>
      <c r="J11" s="9">
        <v>14.84</v>
      </c>
      <c r="K11" s="8">
        <v>63</v>
      </c>
      <c r="L11" s="9">
        <v>20.32</v>
      </c>
      <c r="M11" s="8">
        <v>12</v>
      </c>
      <c r="N11" s="9">
        <v>3.87</v>
      </c>
      <c r="O11" s="8">
        <v>7</v>
      </c>
      <c r="P11" s="9">
        <v>2.26</v>
      </c>
    </row>
    <row r="12" spans="1:16" s="7" customFormat="1" ht="11.25">
      <c r="A12" s="7">
        <v>59</v>
      </c>
      <c r="B12" s="7">
        <v>4</v>
      </c>
      <c r="C12" s="8">
        <v>237</v>
      </c>
      <c r="D12" s="9">
        <v>51.3</v>
      </c>
      <c r="E12" s="8">
        <v>52</v>
      </c>
      <c r="F12" s="9">
        <v>11.26</v>
      </c>
      <c r="G12" s="8">
        <v>9</v>
      </c>
      <c r="H12" s="9">
        <v>1.95</v>
      </c>
      <c r="I12" s="8">
        <v>30</v>
      </c>
      <c r="J12" s="9">
        <v>6.49</v>
      </c>
      <c r="K12" s="8">
        <v>109</v>
      </c>
      <c r="L12" s="9">
        <v>23.59</v>
      </c>
      <c r="M12" s="8">
        <v>14</v>
      </c>
      <c r="N12" s="9">
        <v>3.03</v>
      </c>
      <c r="O12" s="8">
        <v>11</v>
      </c>
      <c r="P12" s="9">
        <v>2.38</v>
      </c>
    </row>
    <row r="13" spans="1:16" s="7" customFormat="1" ht="11.25">
      <c r="A13" s="7">
        <v>60</v>
      </c>
      <c r="B13" s="7">
        <v>4</v>
      </c>
      <c r="C13" s="8">
        <v>189</v>
      </c>
      <c r="D13" s="9">
        <v>44.06</v>
      </c>
      <c r="E13" s="8">
        <v>28</v>
      </c>
      <c r="F13" s="9">
        <v>6.53</v>
      </c>
      <c r="G13" s="8">
        <v>15</v>
      </c>
      <c r="H13" s="9">
        <v>3.5</v>
      </c>
      <c r="I13" s="8">
        <v>58</v>
      </c>
      <c r="J13" s="9">
        <v>13.52</v>
      </c>
      <c r="K13" s="8">
        <v>108</v>
      </c>
      <c r="L13" s="9">
        <v>25.17</v>
      </c>
      <c r="M13" s="8">
        <v>17</v>
      </c>
      <c r="N13" s="9">
        <v>3.96</v>
      </c>
      <c r="O13" s="8">
        <v>14</v>
      </c>
      <c r="P13" s="9">
        <v>3.26</v>
      </c>
    </row>
    <row r="14" spans="1:16" s="7" customFormat="1" ht="11.25">
      <c r="A14" s="7" t="s">
        <v>11</v>
      </c>
      <c r="C14" s="8">
        <f>SUM(C2:C13)</f>
        <v>2989</v>
      </c>
      <c r="D14" s="9">
        <f>C14*100/$C$15</f>
        <v>44.3208778173191</v>
      </c>
      <c r="E14" s="8">
        <f>SUM(E2:E13)</f>
        <v>483</v>
      </c>
      <c r="F14" s="9">
        <f>E14*100/$C$15</f>
        <v>7.161921708185053</v>
      </c>
      <c r="G14" s="8">
        <f>SUM(G2:G13)</f>
        <v>103</v>
      </c>
      <c r="H14" s="9">
        <f>G14*100/$C$15</f>
        <v>1.5272835112692764</v>
      </c>
      <c r="I14" s="8">
        <f>SUM(I2:I13)</f>
        <v>828</v>
      </c>
      <c r="J14" s="9">
        <f>I14*100/$C$15</f>
        <v>12.277580071174377</v>
      </c>
      <c r="K14" s="8">
        <f>SUM(K2:K13)</f>
        <v>1890</v>
      </c>
      <c r="L14" s="9">
        <f>K14*100/$C$15</f>
        <v>28.02491103202847</v>
      </c>
      <c r="M14" s="8">
        <f>SUM(M2:M13)</f>
        <v>253</v>
      </c>
      <c r="N14" s="9">
        <f>M14*100/$C$15</f>
        <v>3.7514827995255042</v>
      </c>
      <c r="O14" s="8">
        <f>SUM(O2:O13)</f>
        <v>198</v>
      </c>
      <c r="P14" s="9">
        <f>O14*100/$C$15</f>
        <v>2.9359430604982206</v>
      </c>
    </row>
    <row r="15" spans="1:16" s="7" customFormat="1" ht="11.25">
      <c r="A15" s="7" t="s">
        <v>12</v>
      </c>
      <c r="C15" s="8">
        <f>C14+E14+G14+I14+K14+M14+O14</f>
        <v>6744</v>
      </c>
      <c r="D15" s="9">
        <f>C15*100/C17</f>
        <v>87.36883015934707</v>
      </c>
      <c r="E15" s="8"/>
      <c r="F15" s="9"/>
      <c r="G15" s="8"/>
      <c r="H15" s="9"/>
      <c r="I15" s="8"/>
      <c r="J15" s="9"/>
      <c r="K15" s="8"/>
      <c r="L15" s="9"/>
      <c r="M15" s="8"/>
      <c r="N15" s="9"/>
      <c r="O15" s="8"/>
      <c r="P15" s="9"/>
    </row>
    <row r="16" spans="1:3" ht="12.75">
      <c r="A16" s="7" t="s">
        <v>16</v>
      </c>
      <c r="C16" s="8">
        <v>10344</v>
      </c>
    </row>
    <row r="17" spans="1:4" ht="12.75">
      <c r="A17" s="7" t="s">
        <v>17</v>
      </c>
      <c r="C17" s="8">
        <v>7719</v>
      </c>
      <c r="D17" s="9">
        <f>C17*100/C16</f>
        <v>74.62296983758701</v>
      </c>
    </row>
    <row r="18" spans="1:4" ht="12.75">
      <c r="A18" s="7" t="s">
        <v>18</v>
      </c>
      <c r="C18" s="8">
        <v>531</v>
      </c>
      <c r="D18" s="9">
        <f>C18*100/C17</f>
        <v>6.879129420909444</v>
      </c>
    </row>
    <row r="19" spans="1:4" ht="12.75">
      <c r="A19" s="7" t="s">
        <v>19</v>
      </c>
      <c r="C19" s="2">
        <v>444</v>
      </c>
      <c r="D19" s="9">
        <f>C19*100/C17</f>
        <v>5.75204041974349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3">
      <selection activeCell="G23" sqref="G23"/>
    </sheetView>
  </sheetViews>
  <sheetFormatPr defaultColWidth="9.140625" defaultRowHeight="12.75"/>
  <cols>
    <col min="1" max="1" width="5.7109375" style="0" bestFit="1" customWidth="1"/>
    <col min="2" max="2" width="5.28125" style="0" bestFit="1" customWidth="1"/>
    <col min="3" max="3" width="7.00390625" style="0" bestFit="1" customWidth="1"/>
    <col min="4" max="4" width="5.7109375" style="1" bestFit="1" customWidth="1"/>
    <col min="5" max="5" width="8.00390625" style="0" bestFit="1" customWidth="1"/>
    <col min="6" max="6" width="4.00390625" style="1" bestFit="1" customWidth="1"/>
    <col min="7" max="7" width="15.57421875" style="0" bestFit="1" customWidth="1"/>
    <col min="8" max="8" width="4.8515625" style="1" bestFit="1" customWidth="1"/>
    <col min="9" max="9" width="8.8515625" style="0" bestFit="1" customWidth="1"/>
    <col min="10" max="10" width="4.00390625" style="1" bestFit="1" customWidth="1"/>
    <col min="11" max="11" width="13.7109375" style="0" bestFit="1" customWidth="1"/>
    <col min="12" max="12" width="4.8515625" style="1" bestFit="1" customWidth="1"/>
    <col min="13" max="13" width="12.00390625" style="0" bestFit="1" customWidth="1"/>
    <col min="14" max="14" width="4.8515625" style="1" bestFit="1" customWidth="1"/>
    <col min="15" max="15" width="7.7109375" style="0" bestFit="1" customWidth="1"/>
    <col min="16" max="16" width="4.00390625" style="1" bestFit="1" customWidth="1"/>
    <col min="17" max="17" width="9.00390625" style="0" bestFit="1" customWidth="1"/>
    <col min="18" max="18" width="4.8515625" style="1" bestFit="1" customWidth="1"/>
  </cols>
  <sheetData>
    <row r="1" spans="1:18" s="4" customFormat="1" ht="11.25">
      <c r="A1" s="4" t="s">
        <v>13</v>
      </c>
      <c r="B1" s="4" t="s">
        <v>14</v>
      </c>
      <c r="C1" s="4" t="s">
        <v>10</v>
      </c>
      <c r="D1" s="6" t="s">
        <v>15</v>
      </c>
      <c r="E1" s="4" t="s">
        <v>2</v>
      </c>
      <c r="F1" s="6" t="s">
        <v>15</v>
      </c>
      <c r="G1" s="4" t="s">
        <v>3</v>
      </c>
      <c r="H1" s="6" t="s">
        <v>15</v>
      </c>
      <c r="I1" s="4" t="s">
        <v>9</v>
      </c>
      <c r="J1" s="6" t="s">
        <v>15</v>
      </c>
      <c r="K1" s="4" t="s">
        <v>6</v>
      </c>
      <c r="L1" s="6" t="s">
        <v>15</v>
      </c>
      <c r="M1" s="4" t="s">
        <v>4</v>
      </c>
      <c r="N1" s="6" t="s">
        <v>15</v>
      </c>
      <c r="O1" s="4" t="s">
        <v>7</v>
      </c>
      <c r="P1" s="6" t="s">
        <v>15</v>
      </c>
      <c r="Q1" s="4" t="s">
        <v>8</v>
      </c>
      <c r="R1" s="6" t="s">
        <v>15</v>
      </c>
    </row>
    <row r="2" spans="1:18" s="7" customFormat="1" ht="11.25">
      <c r="A2" s="7">
        <v>1</v>
      </c>
      <c r="B2" s="7">
        <v>5</v>
      </c>
      <c r="C2" s="7">
        <v>211</v>
      </c>
      <c r="D2" s="9">
        <v>35.34</v>
      </c>
      <c r="E2" s="7">
        <v>6</v>
      </c>
      <c r="F2" s="9">
        <v>1.01</v>
      </c>
      <c r="G2" s="7">
        <v>91</v>
      </c>
      <c r="H2" s="9">
        <v>15.24</v>
      </c>
      <c r="I2" s="7">
        <v>26</v>
      </c>
      <c r="J2" s="9">
        <v>4.36</v>
      </c>
      <c r="K2" s="7">
        <v>63</v>
      </c>
      <c r="L2" s="9">
        <v>10.55</v>
      </c>
      <c r="M2" s="7">
        <v>161</v>
      </c>
      <c r="N2" s="9">
        <v>26.97</v>
      </c>
      <c r="O2" s="7">
        <v>17</v>
      </c>
      <c r="P2" s="9">
        <v>2.85</v>
      </c>
      <c r="Q2" s="7">
        <v>22</v>
      </c>
      <c r="R2" s="9">
        <v>3.69</v>
      </c>
    </row>
    <row r="3" spans="1:18" s="7" customFormat="1" ht="11.25">
      <c r="A3" s="7">
        <v>2</v>
      </c>
      <c r="B3" s="7">
        <v>5</v>
      </c>
      <c r="C3" s="7">
        <v>210</v>
      </c>
      <c r="D3" s="9">
        <v>32.51</v>
      </c>
      <c r="E3" s="7">
        <v>11</v>
      </c>
      <c r="F3" s="9">
        <v>1.7</v>
      </c>
      <c r="G3" s="7">
        <v>81</v>
      </c>
      <c r="H3" s="9">
        <v>12.54</v>
      </c>
      <c r="I3" s="7">
        <v>28</v>
      </c>
      <c r="J3" s="9">
        <v>4.33</v>
      </c>
      <c r="K3" s="7">
        <v>55</v>
      </c>
      <c r="L3" s="9">
        <v>8.51</v>
      </c>
      <c r="M3" s="7">
        <v>212</v>
      </c>
      <c r="N3" s="9">
        <v>32.82</v>
      </c>
      <c r="O3" s="7">
        <v>17</v>
      </c>
      <c r="P3" s="9">
        <v>2.63</v>
      </c>
      <c r="Q3" s="7">
        <v>32</v>
      </c>
      <c r="R3" s="9">
        <v>4.95</v>
      </c>
    </row>
    <row r="4" spans="1:18" s="7" customFormat="1" ht="11.25">
      <c r="A4" s="7">
        <v>3</v>
      </c>
      <c r="B4" s="7">
        <v>5</v>
      </c>
      <c r="C4" s="7">
        <v>227</v>
      </c>
      <c r="D4" s="9">
        <v>38.61</v>
      </c>
      <c r="E4" s="7">
        <v>13</v>
      </c>
      <c r="F4" s="9">
        <v>2.21</v>
      </c>
      <c r="G4" s="7">
        <v>74</v>
      </c>
      <c r="H4" s="9">
        <v>12.59</v>
      </c>
      <c r="I4" s="7">
        <v>25</v>
      </c>
      <c r="J4" s="9">
        <v>4.25</v>
      </c>
      <c r="K4" s="7">
        <v>44</v>
      </c>
      <c r="L4" s="9">
        <v>7.48</v>
      </c>
      <c r="M4" s="7">
        <v>156</v>
      </c>
      <c r="N4" s="9">
        <v>26.53</v>
      </c>
      <c r="O4" s="7">
        <v>24</v>
      </c>
      <c r="P4" s="9">
        <v>4.08</v>
      </c>
      <c r="Q4" s="7">
        <v>25</v>
      </c>
      <c r="R4" s="9">
        <v>4.25</v>
      </c>
    </row>
    <row r="5" spans="1:18" s="7" customFormat="1" ht="11.25">
      <c r="A5" s="7">
        <v>4</v>
      </c>
      <c r="B5" s="7">
        <v>5</v>
      </c>
      <c r="C5" s="7">
        <v>220</v>
      </c>
      <c r="D5" s="9">
        <v>35.48</v>
      </c>
      <c r="E5" s="7">
        <v>8</v>
      </c>
      <c r="F5" s="9">
        <v>1.29</v>
      </c>
      <c r="G5" s="7">
        <v>68</v>
      </c>
      <c r="H5" s="9">
        <v>10.97</v>
      </c>
      <c r="I5" s="7">
        <v>24</v>
      </c>
      <c r="J5" s="9">
        <v>3.87</v>
      </c>
      <c r="K5" s="7">
        <v>44</v>
      </c>
      <c r="L5" s="9">
        <v>7.1</v>
      </c>
      <c r="M5" s="7">
        <v>214</v>
      </c>
      <c r="N5" s="9">
        <v>34.52</v>
      </c>
      <c r="O5" s="7">
        <v>19</v>
      </c>
      <c r="P5" s="9">
        <v>3.06</v>
      </c>
      <c r="Q5" s="7">
        <v>23</v>
      </c>
      <c r="R5" s="9">
        <v>3.71</v>
      </c>
    </row>
    <row r="6" spans="1:18" s="7" customFormat="1" ht="11.25">
      <c r="A6" s="7">
        <v>5</v>
      </c>
      <c r="B6" s="7">
        <v>5</v>
      </c>
      <c r="C6" s="7">
        <v>153</v>
      </c>
      <c r="D6" s="9">
        <v>24.17</v>
      </c>
      <c r="E6" s="7">
        <v>10</v>
      </c>
      <c r="F6" s="9">
        <v>1.58</v>
      </c>
      <c r="G6" s="7">
        <v>76</v>
      </c>
      <c r="H6" s="9">
        <v>12.01</v>
      </c>
      <c r="I6" s="7">
        <v>24</v>
      </c>
      <c r="J6" s="9">
        <v>3.79</v>
      </c>
      <c r="K6" s="7">
        <v>49</v>
      </c>
      <c r="L6" s="9">
        <v>7.74</v>
      </c>
      <c r="M6" s="7">
        <v>274</v>
      </c>
      <c r="N6" s="9">
        <v>43.29</v>
      </c>
      <c r="O6" s="7">
        <v>24</v>
      </c>
      <c r="P6" s="9">
        <v>3.79</v>
      </c>
      <c r="Q6" s="7">
        <v>23</v>
      </c>
      <c r="R6" s="9">
        <v>3.63</v>
      </c>
    </row>
    <row r="7" spans="1:18" s="7" customFormat="1" ht="11.25">
      <c r="A7" s="7">
        <v>6</v>
      </c>
      <c r="B7" s="7">
        <v>5</v>
      </c>
      <c r="C7" s="7">
        <v>166</v>
      </c>
      <c r="D7" s="9">
        <v>26.1</v>
      </c>
      <c r="E7" s="7">
        <v>5</v>
      </c>
      <c r="F7" s="9">
        <v>0.79</v>
      </c>
      <c r="G7" s="7">
        <v>83</v>
      </c>
      <c r="H7" s="9">
        <v>13.05</v>
      </c>
      <c r="I7" s="7">
        <v>23</v>
      </c>
      <c r="J7" s="9">
        <v>3.62</v>
      </c>
      <c r="K7" s="7">
        <v>76</v>
      </c>
      <c r="L7" s="9">
        <v>11.95</v>
      </c>
      <c r="M7" s="7">
        <v>247</v>
      </c>
      <c r="N7" s="9">
        <v>38.84</v>
      </c>
      <c r="O7" s="7">
        <v>11</v>
      </c>
      <c r="P7" s="9">
        <v>1.73</v>
      </c>
      <c r="Q7" s="7">
        <v>25</v>
      </c>
      <c r="R7" s="9">
        <v>3.93</v>
      </c>
    </row>
    <row r="8" spans="1:18" s="7" customFormat="1" ht="11.25">
      <c r="A8" s="7">
        <v>7</v>
      </c>
      <c r="B8" s="7">
        <v>5</v>
      </c>
      <c r="C8" s="7">
        <v>206</v>
      </c>
      <c r="D8" s="9">
        <v>28.41</v>
      </c>
      <c r="E8" s="7">
        <v>8</v>
      </c>
      <c r="F8" s="9">
        <v>1.1</v>
      </c>
      <c r="G8" s="7">
        <v>74</v>
      </c>
      <c r="H8" s="9">
        <v>10.21</v>
      </c>
      <c r="I8" s="7">
        <v>13</v>
      </c>
      <c r="J8" s="9">
        <v>1.79</v>
      </c>
      <c r="K8" s="7">
        <v>81</v>
      </c>
      <c r="L8" s="9">
        <v>11.17</v>
      </c>
      <c r="M8" s="7">
        <v>315</v>
      </c>
      <c r="N8" s="9">
        <v>43.45</v>
      </c>
      <c r="O8" s="7">
        <v>11</v>
      </c>
      <c r="P8" s="9">
        <v>1.52</v>
      </c>
      <c r="Q8" s="7">
        <v>17</v>
      </c>
      <c r="R8" s="9">
        <v>2.34</v>
      </c>
    </row>
    <row r="9" spans="1:18" s="7" customFormat="1" ht="11.25">
      <c r="A9" s="7">
        <v>8</v>
      </c>
      <c r="B9" s="7">
        <v>5</v>
      </c>
      <c r="C9" s="7">
        <v>114</v>
      </c>
      <c r="D9" s="9">
        <v>21.35</v>
      </c>
      <c r="E9" s="7">
        <v>9</v>
      </c>
      <c r="F9" s="9">
        <v>1.69</v>
      </c>
      <c r="G9" s="7">
        <v>42</v>
      </c>
      <c r="H9" s="9">
        <v>7.87</v>
      </c>
      <c r="I9" s="7">
        <v>18</v>
      </c>
      <c r="J9" s="9">
        <v>3.37</v>
      </c>
      <c r="K9" s="7">
        <v>42</v>
      </c>
      <c r="L9" s="9">
        <v>7.87</v>
      </c>
      <c r="M9" s="7">
        <v>270</v>
      </c>
      <c r="N9" s="9">
        <v>50.56</v>
      </c>
      <c r="O9" s="7">
        <v>20</v>
      </c>
      <c r="P9" s="9">
        <v>3.75</v>
      </c>
      <c r="Q9" s="7">
        <v>19</v>
      </c>
      <c r="R9" s="9">
        <v>3.56</v>
      </c>
    </row>
    <row r="10" spans="1:18" s="7" customFormat="1" ht="11.25">
      <c r="A10" s="7">
        <v>9</v>
      </c>
      <c r="B10" s="7">
        <v>5</v>
      </c>
      <c r="C10" s="7">
        <v>187</v>
      </c>
      <c r="D10" s="9">
        <v>26.38</v>
      </c>
      <c r="E10" s="7">
        <v>7</v>
      </c>
      <c r="F10" s="9">
        <v>0.99</v>
      </c>
      <c r="G10" s="7">
        <v>50</v>
      </c>
      <c r="H10" s="9">
        <v>7.05</v>
      </c>
      <c r="I10" s="7">
        <v>37</v>
      </c>
      <c r="J10" s="9">
        <v>5.22</v>
      </c>
      <c r="K10" s="7">
        <v>61</v>
      </c>
      <c r="L10" s="9">
        <v>8.6</v>
      </c>
      <c r="M10" s="7">
        <v>339</v>
      </c>
      <c r="N10" s="9">
        <v>47.81</v>
      </c>
      <c r="O10" s="7">
        <v>11</v>
      </c>
      <c r="P10" s="9">
        <v>1.55</v>
      </c>
      <c r="Q10" s="7">
        <v>17</v>
      </c>
      <c r="R10" s="9">
        <v>2.4</v>
      </c>
    </row>
    <row r="11" spans="1:18" s="7" customFormat="1" ht="11.25">
      <c r="A11" s="7">
        <v>10</v>
      </c>
      <c r="B11" s="7">
        <v>5</v>
      </c>
      <c r="C11" s="7">
        <v>98</v>
      </c>
      <c r="D11" s="9">
        <v>29.17</v>
      </c>
      <c r="E11" s="7">
        <v>2</v>
      </c>
      <c r="F11" s="9">
        <v>0.6</v>
      </c>
      <c r="G11" s="7">
        <v>36</v>
      </c>
      <c r="H11" s="9">
        <v>10.71</v>
      </c>
      <c r="I11" s="7">
        <v>10</v>
      </c>
      <c r="J11" s="9">
        <v>2.98</v>
      </c>
      <c r="K11" s="7">
        <v>39</v>
      </c>
      <c r="L11" s="9">
        <v>11.61</v>
      </c>
      <c r="M11" s="7">
        <v>133</v>
      </c>
      <c r="N11" s="9">
        <v>39.58</v>
      </c>
      <c r="O11" s="7">
        <v>4</v>
      </c>
      <c r="P11" s="9">
        <v>1.19</v>
      </c>
      <c r="Q11" s="7">
        <v>14</v>
      </c>
      <c r="R11" s="9">
        <v>4.17</v>
      </c>
    </row>
    <row r="12" spans="1:18" s="7" customFormat="1" ht="11.25">
      <c r="A12" s="7">
        <v>11</v>
      </c>
      <c r="B12" s="7">
        <v>5</v>
      </c>
      <c r="C12" s="7">
        <v>191</v>
      </c>
      <c r="D12" s="9">
        <v>41.43</v>
      </c>
      <c r="E12" s="7">
        <v>3</v>
      </c>
      <c r="F12" s="9">
        <v>0.65</v>
      </c>
      <c r="G12" s="7">
        <v>52</v>
      </c>
      <c r="H12" s="9">
        <v>11.28</v>
      </c>
      <c r="I12" s="7">
        <v>11</v>
      </c>
      <c r="J12" s="9">
        <v>2.39</v>
      </c>
      <c r="K12" s="7">
        <v>32</v>
      </c>
      <c r="L12" s="9">
        <v>6.94</v>
      </c>
      <c r="M12" s="7">
        <v>137</v>
      </c>
      <c r="N12" s="9">
        <v>29.72</v>
      </c>
      <c r="O12" s="7">
        <v>13</v>
      </c>
      <c r="P12" s="9">
        <v>2.82</v>
      </c>
      <c r="Q12" s="7">
        <v>22</v>
      </c>
      <c r="R12" s="9">
        <v>4.77</v>
      </c>
    </row>
    <row r="13" spans="1:18" s="7" customFormat="1" ht="11.25">
      <c r="A13" s="7">
        <v>12</v>
      </c>
      <c r="B13" s="7">
        <v>5</v>
      </c>
      <c r="C13" s="7">
        <v>122</v>
      </c>
      <c r="D13" s="9">
        <v>30.35</v>
      </c>
      <c r="E13" s="7">
        <v>4</v>
      </c>
      <c r="F13" s="9">
        <v>1</v>
      </c>
      <c r="G13" s="7">
        <v>43</v>
      </c>
      <c r="H13" s="9">
        <v>10.7</v>
      </c>
      <c r="I13" s="7">
        <v>21</v>
      </c>
      <c r="J13" s="9">
        <v>5.22</v>
      </c>
      <c r="K13" s="7">
        <v>24</v>
      </c>
      <c r="L13" s="9">
        <v>5.97</v>
      </c>
      <c r="M13" s="7">
        <v>173</v>
      </c>
      <c r="N13" s="9">
        <v>43.03</v>
      </c>
      <c r="O13" s="7">
        <v>8</v>
      </c>
      <c r="P13" s="9">
        <v>1.99</v>
      </c>
      <c r="Q13" s="7">
        <v>7</v>
      </c>
      <c r="R13" s="9">
        <v>1.74</v>
      </c>
    </row>
    <row r="14" spans="1:18" s="7" customFormat="1" ht="11.25">
      <c r="A14" s="7">
        <v>13</v>
      </c>
      <c r="B14" s="7">
        <v>5</v>
      </c>
      <c r="C14" s="7">
        <v>223</v>
      </c>
      <c r="D14" s="9">
        <v>35.57</v>
      </c>
      <c r="E14" s="7">
        <v>2</v>
      </c>
      <c r="F14" s="9">
        <v>0.32</v>
      </c>
      <c r="G14" s="7">
        <v>50</v>
      </c>
      <c r="H14" s="9">
        <v>7.97</v>
      </c>
      <c r="I14" s="7">
        <v>12</v>
      </c>
      <c r="J14" s="9">
        <v>1.91</v>
      </c>
      <c r="K14" s="7">
        <v>59</v>
      </c>
      <c r="L14" s="9">
        <v>9.41</v>
      </c>
      <c r="M14" s="7">
        <v>230</v>
      </c>
      <c r="N14" s="9">
        <v>36.68</v>
      </c>
      <c r="O14" s="7">
        <v>26</v>
      </c>
      <c r="P14" s="9">
        <v>4.15</v>
      </c>
      <c r="Q14" s="7">
        <v>25</v>
      </c>
      <c r="R14" s="9">
        <v>3.99</v>
      </c>
    </row>
    <row r="15" spans="1:18" s="7" customFormat="1" ht="11.25">
      <c r="A15" s="7">
        <v>14</v>
      </c>
      <c r="B15" s="7">
        <v>5</v>
      </c>
      <c r="C15" s="7">
        <v>266</v>
      </c>
      <c r="D15" s="9">
        <v>44.71</v>
      </c>
      <c r="E15" s="7">
        <v>4</v>
      </c>
      <c r="F15" s="9">
        <v>0.67</v>
      </c>
      <c r="G15" s="7">
        <v>71</v>
      </c>
      <c r="H15" s="9">
        <v>11.93</v>
      </c>
      <c r="I15" s="7">
        <v>28</v>
      </c>
      <c r="J15" s="9">
        <v>4.71</v>
      </c>
      <c r="K15" s="7">
        <v>38</v>
      </c>
      <c r="L15" s="9">
        <v>6.39</v>
      </c>
      <c r="M15" s="7">
        <v>130</v>
      </c>
      <c r="N15" s="9">
        <v>21.85</v>
      </c>
      <c r="O15" s="7">
        <v>24</v>
      </c>
      <c r="P15" s="9">
        <v>4.03</v>
      </c>
      <c r="Q15" s="7">
        <v>34</v>
      </c>
      <c r="R15" s="9">
        <v>5.71</v>
      </c>
    </row>
    <row r="16" spans="1:18" s="7" customFormat="1" ht="11.25">
      <c r="A16" s="7">
        <v>15</v>
      </c>
      <c r="B16" s="7">
        <v>5</v>
      </c>
      <c r="C16" s="7">
        <v>181</v>
      </c>
      <c r="D16" s="9">
        <v>31.87</v>
      </c>
      <c r="E16" s="7">
        <v>6</v>
      </c>
      <c r="F16" s="9">
        <v>1.06</v>
      </c>
      <c r="G16" s="7">
        <v>52</v>
      </c>
      <c r="H16" s="9">
        <v>9.15</v>
      </c>
      <c r="I16" s="7">
        <v>21</v>
      </c>
      <c r="J16" s="9">
        <v>3.7</v>
      </c>
      <c r="K16" s="7">
        <v>62</v>
      </c>
      <c r="L16" s="9">
        <v>10.92</v>
      </c>
      <c r="M16" s="7">
        <v>212</v>
      </c>
      <c r="N16" s="9">
        <v>37.32</v>
      </c>
      <c r="O16" s="7">
        <v>22</v>
      </c>
      <c r="P16" s="9">
        <v>3.87</v>
      </c>
      <c r="Q16" s="7">
        <v>12</v>
      </c>
      <c r="R16" s="9">
        <v>2.11</v>
      </c>
    </row>
    <row r="17" spans="1:18" s="7" customFormat="1" ht="11.25">
      <c r="A17" s="7">
        <v>16</v>
      </c>
      <c r="B17" s="7">
        <v>5</v>
      </c>
      <c r="C17" s="7">
        <v>186</v>
      </c>
      <c r="D17" s="9">
        <v>34.64</v>
      </c>
      <c r="E17" s="7">
        <v>3</v>
      </c>
      <c r="F17" s="9">
        <v>0.56</v>
      </c>
      <c r="G17" s="7">
        <v>48</v>
      </c>
      <c r="H17" s="9">
        <v>8.94</v>
      </c>
      <c r="I17" s="7">
        <v>21</v>
      </c>
      <c r="J17" s="9">
        <v>3.91</v>
      </c>
      <c r="K17" s="7">
        <v>46</v>
      </c>
      <c r="L17" s="9">
        <v>8.57</v>
      </c>
      <c r="M17" s="7">
        <v>203</v>
      </c>
      <c r="N17" s="9">
        <v>37.8</v>
      </c>
      <c r="O17" s="7">
        <v>20</v>
      </c>
      <c r="P17" s="9">
        <v>3.72</v>
      </c>
      <c r="Q17" s="7">
        <v>10</v>
      </c>
      <c r="R17" s="9">
        <v>1.86</v>
      </c>
    </row>
    <row r="18" spans="1:18" s="7" customFormat="1" ht="11.25">
      <c r="A18" s="7">
        <v>61</v>
      </c>
      <c r="B18" s="7">
        <v>5</v>
      </c>
      <c r="C18" s="7">
        <v>0</v>
      </c>
      <c r="D18" s="9">
        <v>0</v>
      </c>
      <c r="E18" s="7">
        <v>0</v>
      </c>
      <c r="F18" s="9">
        <v>0</v>
      </c>
      <c r="G18" s="7">
        <v>0</v>
      </c>
      <c r="H18" s="9">
        <v>0</v>
      </c>
      <c r="I18" s="7">
        <v>0</v>
      </c>
      <c r="J18" s="9">
        <v>0</v>
      </c>
      <c r="K18" s="7">
        <v>1</v>
      </c>
      <c r="L18" s="9">
        <v>33.33</v>
      </c>
      <c r="M18" s="7">
        <v>1</v>
      </c>
      <c r="N18" s="9">
        <v>33.33</v>
      </c>
      <c r="O18" s="7">
        <v>0</v>
      </c>
      <c r="P18" s="9">
        <v>0</v>
      </c>
      <c r="Q18" s="7">
        <v>1</v>
      </c>
      <c r="R18" s="9">
        <v>33.33</v>
      </c>
    </row>
    <row r="19" spans="1:18" s="7" customFormat="1" ht="11.25">
      <c r="A19" s="7">
        <v>62</v>
      </c>
      <c r="B19" s="7">
        <v>5</v>
      </c>
      <c r="C19" s="7">
        <v>3</v>
      </c>
      <c r="D19" s="9">
        <v>33.33</v>
      </c>
      <c r="E19" s="7">
        <v>0</v>
      </c>
      <c r="F19" s="9">
        <v>0</v>
      </c>
      <c r="G19" s="7">
        <v>3</v>
      </c>
      <c r="H19" s="9">
        <v>33.33</v>
      </c>
      <c r="I19" s="7">
        <v>0</v>
      </c>
      <c r="J19" s="9">
        <v>0</v>
      </c>
      <c r="K19" s="7">
        <v>1</v>
      </c>
      <c r="L19" s="9">
        <v>11.11</v>
      </c>
      <c r="M19" s="7">
        <v>2</v>
      </c>
      <c r="N19" s="9">
        <v>22.22</v>
      </c>
      <c r="O19" s="7">
        <v>0</v>
      </c>
      <c r="P19" s="9">
        <v>0</v>
      </c>
      <c r="Q19" s="7">
        <v>0</v>
      </c>
      <c r="R19" s="9">
        <v>0</v>
      </c>
    </row>
    <row r="20" spans="1:18" s="7" customFormat="1" ht="11.25">
      <c r="A20" s="7" t="s">
        <v>11</v>
      </c>
      <c r="C20" s="7">
        <f>SUM(C2:C19)</f>
        <v>2964</v>
      </c>
      <c r="D20" s="9">
        <f>C20*100/$C$21</f>
        <v>32.12659874268372</v>
      </c>
      <c r="E20" s="7">
        <f>SUM(E2:E19)</f>
        <v>101</v>
      </c>
      <c r="F20" s="9">
        <f>E20*100/$C$21</f>
        <v>1.094732278343811</v>
      </c>
      <c r="G20" s="7">
        <f>SUM(G2:G19)</f>
        <v>994</v>
      </c>
      <c r="H20" s="9">
        <f>G20*100/$C$21</f>
        <v>10.773899848254931</v>
      </c>
      <c r="I20" s="7">
        <f>SUM(I2:I19)</f>
        <v>342</v>
      </c>
      <c r="J20" s="9">
        <f>I20*100/$C$21</f>
        <v>3.7069152395404292</v>
      </c>
      <c r="K20" s="7">
        <f>SUM(K2:K19)</f>
        <v>817</v>
      </c>
      <c r="L20" s="9">
        <f>K20*100/$C$21</f>
        <v>8.855408627791025</v>
      </c>
      <c r="M20" s="7">
        <f>SUM(M2:M19)</f>
        <v>3409</v>
      </c>
      <c r="N20" s="9">
        <f>M20*100/$C$21</f>
        <v>36.949924127465856</v>
      </c>
      <c r="O20" s="7">
        <f>SUM(O2:O19)</f>
        <v>271</v>
      </c>
      <c r="P20" s="9">
        <f>O20*100/$C$21</f>
        <v>2.937350964665077</v>
      </c>
      <c r="Q20" s="7">
        <f>SUM(Q2:Q19)</f>
        <v>328</v>
      </c>
      <c r="R20" s="9">
        <f>Q20*100/$C$21</f>
        <v>3.5551701712551487</v>
      </c>
    </row>
    <row r="21" spans="1:18" s="7" customFormat="1" ht="11.25">
      <c r="A21" s="7" t="s">
        <v>12</v>
      </c>
      <c r="C21" s="7">
        <f>C20+E20+G20+I20+K20+M20+O20+Q20</f>
        <v>9226</v>
      </c>
      <c r="D21" s="9">
        <f>C21*100/C23</f>
        <v>86.29688523056777</v>
      </c>
      <c r="F21" s="9"/>
      <c r="H21" s="9"/>
      <c r="J21" s="9"/>
      <c r="L21" s="9"/>
      <c r="N21" s="9"/>
      <c r="P21" s="9"/>
      <c r="R21" s="9"/>
    </row>
    <row r="22" spans="1:3" ht="12.75">
      <c r="A22" s="7" t="s">
        <v>16</v>
      </c>
      <c r="B22" s="7"/>
      <c r="C22" s="7">
        <v>15239</v>
      </c>
    </row>
    <row r="23" spans="1:4" ht="12.75">
      <c r="A23" s="7" t="s">
        <v>17</v>
      </c>
      <c r="C23" s="7">
        <v>10691</v>
      </c>
      <c r="D23" s="9">
        <f>C23*100/C22</f>
        <v>70.15552201588031</v>
      </c>
    </row>
    <row r="24" spans="1:4" ht="12.75">
      <c r="A24" s="7" t="s">
        <v>18</v>
      </c>
      <c r="C24" s="7">
        <v>858</v>
      </c>
      <c r="D24" s="9">
        <f>C24*100/C23</f>
        <v>8.025441960527546</v>
      </c>
    </row>
    <row r="25" spans="1:4" ht="12.75">
      <c r="A25" s="7" t="s">
        <v>19</v>
      </c>
      <c r="C25" s="7">
        <v>607</v>
      </c>
      <c r="D25" s="9">
        <f>C25*100/C23</f>
        <v>5.677672808904687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AMARTINO</cp:lastModifiedBy>
  <dcterms:created xsi:type="dcterms:W3CDTF">2005-03-31T12:09:03Z</dcterms:created>
  <dcterms:modified xsi:type="dcterms:W3CDTF">2005-03-31T14:58:09Z</dcterms:modified>
  <cp:category/>
  <cp:version/>
  <cp:contentType/>
  <cp:contentStatus/>
</cp:coreProperties>
</file>